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7"/>
  <workbookPr filterPrivacy="1" defaultThemeVersion="124226"/>
  <xr:revisionPtr revIDLastSave="0" documentId="13_ncr:1_{3F84BF4A-F202-4D02-8150-62E7C7FECFD1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学硕" sheetId="2" r:id="rId1"/>
    <sheet name="专硕" sheetId="1" r:id="rId2"/>
    <sheet name="Sheet3" sheetId="3" r:id="rId3"/>
  </sheets>
  <externalReferences>
    <externalReference r:id="rId4"/>
  </externalReferences>
  <definedNames>
    <definedName name="_xlnm._FilterDatabase" localSheetId="0" hidden="1">学硕!#REF!</definedName>
  </definedNames>
  <calcPr calcId="179021"/>
</workbook>
</file>

<file path=xl/calcChain.xml><?xml version="1.0" encoding="utf-8"?>
<calcChain xmlns="http://schemas.openxmlformats.org/spreadsheetml/2006/main">
  <c r="H30" i="1" l="1"/>
  <c r="I30" i="1" s="1"/>
  <c r="H31" i="1"/>
  <c r="I31" i="1"/>
  <c r="H32" i="1"/>
  <c r="I32" i="1"/>
  <c r="H33" i="1"/>
  <c r="I33" i="1" s="1"/>
  <c r="H34" i="1"/>
  <c r="I34" i="1"/>
  <c r="H35" i="1"/>
  <c r="I35" i="1"/>
  <c r="H36" i="1"/>
  <c r="I36" i="1" s="1"/>
  <c r="H37" i="1"/>
  <c r="I37" i="1"/>
  <c r="H38" i="1"/>
  <c r="I38" i="1"/>
  <c r="H39" i="1"/>
  <c r="I39" i="1" s="1"/>
  <c r="H40" i="1"/>
  <c r="I40" i="1"/>
  <c r="H41" i="1"/>
  <c r="I41" i="1"/>
  <c r="H42" i="1"/>
  <c r="I42" i="1" s="1"/>
  <c r="H43" i="1"/>
  <c r="I43" i="1"/>
  <c r="H44" i="1"/>
  <c r="I44" i="1"/>
  <c r="H138" i="2" l="1"/>
  <c r="I138" i="2" s="1"/>
  <c r="H122" i="2" l="1"/>
  <c r="I122" i="2" s="1"/>
  <c r="H107" i="2"/>
  <c r="I107" i="2" s="1"/>
  <c r="H109" i="2"/>
  <c r="I109" i="2" s="1"/>
  <c r="H120" i="2"/>
  <c r="I120" i="2" s="1"/>
  <c r="H131" i="2"/>
  <c r="I131" i="2" s="1"/>
  <c r="H112" i="2"/>
  <c r="I112" i="2" s="1"/>
  <c r="H135" i="2"/>
  <c r="I135" i="2" s="1"/>
  <c r="H118" i="2"/>
  <c r="I118" i="2" s="1"/>
  <c r="H104" i="2"/>
  <c r="I104" i="2" s="1"/>
  <c r="H106" i="2"/>
  <c r="I106" i="2" s="1"/>
  <c r="H127" i="2"/>
  <c r="I127" i="2" s="1"/>
  <c r="H124" i="2"/>
  <c r="I124" i="2" s="1"/>
  <c r="H134" i="2"/>
  <c r="I134" i="2" s="1"/>
  <c r="H111" i="2"/>
  <c r="I111" i="2" s="1"/>
  <c r="H137" i="2"/>
  <c r="I137" i="2" s="1"/>
  <c r="H121" i="2"/>
  <c r="I121" i="2" s="1"/>
  <c r="H119" i="2"/>
  <c r="I119" i="2" s="1"/>
  <c r="H133" i="2"/>
  <c r="I133" i="2" s="1"/>
  <c r="H116" i="2"/>
  <c r="I116" i="2" s="1"/>
  <c r="H110" i="2"/>
  <c r="I110" i="2" s="1"/>
  <c r="H132" i="2"/>
  <c r="I132" i="2" s="1"/>
  <c r="H105" i="2"/>
  <c r="I105" i="2" s="1"/>
  <c r="H136" i="2"/>
  <c r="I136" i="2" s="1"/>
  <c r="H117" i="2"/>
  <c r="I117" i="2" s="1"/>
  <c r="H125" i="2"/>
  <c r="I125" i="2" s="1"/>
  <c r="H130" i="2"/>
  <c r="I130" i="2" s="1"/>
  <c r="H114" i="2"/>
  <c r="I114" i="2" s="1"/>
  <c r="H115" i="2"/>
  <c r="I115" i="2" s="1"/>
  <c r="H129" i="2"/>
  <c r="I129" i="2" s="1"/>
  <c r="H123" i="2"/>
  <c r="I123" i="2" s="1"/>
  <c r="H108" i="2"/>
  <c r="I108" i="2" s="1"/>
  <c r="H113" i="2"/>
  <c r="I113" i="2" s="1"/>
  <c r="H128" i="2"/>
  <c r="I128" i="2" s="1"/>
  <c r="H126" i="2"/>
  <c r="I126" i="2" s="1"/>
  <c r="H100" i="2" l="1"/>
  <c r="I100" i="2" s="1"/>
  <c r="H101" i="2"/>
  <c r="I101" i="2" s="1"/>
  <c r="H102" i="2"/>
  <c r="I102" i="2" s="1"/>
  <c r="H103" i="2"/>
  <c r="I103" i="2" s="1"/>
  <c r="G28" i="2" l="1"/>
  <c r="G27" i="2"/>
  <c r="G26" i="2"/>
  <c r="G25" i="2"/>
  <c r="G24" i="2"/>
  <c r="G23" i="2"/>
  <c r="G22" i="2"/>
  <c r="G21" i="2"/>
  <c r="G20" i="2"/>
  <c r="G19" i="2"/>
  <c r="G18" i="2"/>
  <c r="G17" i="2"/>
  <c r="H10" i="2" l="1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7" i="2"/>
  <c r="I17" i="2" s="1"/>
  <c r="H18" i="2"/>
  <c r="I18" i="2" s="1"/>
  <c r="H19" i="2"/>
  <c r="I19" i="2" s="1"/>
  <c r="H20" i="2"/>
  <c r="I20" i="2" s="1"/>
  <c r="H21" i="2"/>
  <c r="I21" i="2" s="1"/>
  <c r="H22" i="2"/>
  <c r="I22" i="2" s="1"/>
  <c r="H23" i="2"/>
  <c r="I23" i="2" s="1"/>
  <c r="H24" i="2"/>
  <c r="I24" i="2" s="1"/>
  <c r="H25" i="2"/>
  <c r="I25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6" i="2"/>
  <c r="I36" i="2" s="1"/>
  <c r="H37" i="2"/>
  <c r="I37" i="2" s="1"/>
  <c r="H38" i="2"/>
  <c r="I38" i="2" s="1"/>
  <c r="H39" i="2"/>
  <c r="I39" i="2" s="1"/>
  <c r="H40" i="2"/>
  <c r="I40" i="2" s="1"/>
  <c r="H41" i="2"/>
  <c r="I41" i="2" s="1"/>
  <c r="H42" i="2"/>
  <c r="I42" i="2" s="1"/>
  <c r="H43" i="2"/>
  <c r="I43" i="2" s="1"/>
  <c r="H44" i="2"/>
  <c r="I44" i="2" s="1"/>
  <c r="H45" i="2"/>
  <c r="I45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5" i="2"/>
  <c r="I55" i="2" s="1"/>
  <c r="H56" i="2"/>
  <c r="I56" i="2" s="1"/>
  <c r="H57" i="2"/>
  <c r="I57" i="2" s="1"/>
  <c r="H58" i="2"/>
  <c r="I58" i="2" s="1"/>
  <c r="H59" i="2"/>
  <c r="I59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7" i="2"/>
  <c r="I67" i="2" s="1"/>
  <c r="H68" i="2"/>
  <c r="I68" i="2" s="1"/>
  <c r="H69" i="2"/>
  <c r="I69" i="2" s="1"/>
  <c r="H70" i="2"/>
  <c r="I70" i="2" s="1"/>
  <c r="H71" i="2"/>
  <c r="I71" i="2" s="1"/>
  <c r="H72" i="2"/>
  <c r="I72" i="2" s="1"/>
  <c r="H73" i="2"/>
  <c r="I73" i="2" s="1"/>
  <c r="H74" i="2"/>
  <c r="I74" i="2" s="1"/>
  <c r="H75" i="2"/>
  <c r="I75" i="2" s="1"/>
  <c r="H76" i="2"/>
  <c r="I76" i="2" s="1"/>
  <c r="H77" i="2"/>
  <c r="I77" i="2" s="1"/>
  <c r="H78" i="2"/>
  <c r="I78" i="2" s="1"/>
  <c r="H79" i="2"/>
  <c r="I79" i="2" s="1"/>
  <c r="H80" i="2"/>
  <c r="I80" i="2" s="1"/>
  <c r="H81" i="2"/>
  <c r="I81" i="2" s="1"/>
  <c r="H82" i="2"/>
  <c r="I82" i="2" s="1"/>
  <c r="H83" i="2"/>
  <c r="I83" i="2" s="1"/>
  <c r="H84" i="2"/>
  <c r="I84" i="2" s="1"/>
  <c r="H85" i="2"/>
  <c r="I85" i="2" s="1"/>
  <c r="H86" i="2"/>
  <c r="I86" i="2" s="1"/>
  <c r="H87" i="2"/>
  <c r="I87" i="2" s="1"/>
  <c r="H88" i="2"/>
  <c r="I88" i="2" s="1"/>
  <c r="H89" i="2"/>
  <c r="I89" i="2" s="1"/>
  <c r="H90" i="2"/>
  <c r="I90" i="2" s="1"/>
  <c r="H91" i="2"/>
  <c r="I91" i="2" s="1"/>
  <c r="H92" i="2"/>
  <c r="I92" i="2" s="1"/>
  <c r="H93" i="2"/>
  <c r="I93" i="2" s="1"/>
  <c r="H94" i="2"/>
  <c r="I94" i="2" s="1"/>
  <c r="H95" i="2"/>
  <c r="I95" i="2" s="1"/>
  <c r="H96" i="2"/>
  <c r="I96" i="2" s="1"/>
  <c r="H97" i="2"/>
  <c r="I97" i="2" s="1"/>
  <c r="H98" i="2"/>
  <c r="I98" i="2" s="1"/>
  <c r="H99" i="2"/>
  <c r="I99" i="2" s="1"/>
  <c r="H9" i="2" l="1"/>
  <c r="I9" i="2" s="1"/>
  <c r="H8" i="2"/>
  <c r="I8" i="2" s="1"/>
  <c r="H7" i="2"/>
  <c r="I7" i="2" s="1"/>
  <c r="H6" i="2"/>
  <c r="I6" i="2" s="1"/>
  <c r="H4" i="2"/>
  <c r="I4" i="2" s="1"/>
  <c r="H3" i="2"/>
  <c r="I3" i="2" s="1"/>
  <c r="H5" i="2"/>
  <c r="I5" i="2" s="1"/>
  <c r="H4" i="1" l="1"/>
  <c r="I4" i="1" s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" i="1"/>
  <c r="I3" i="1" s="1"/>
</calcChain>
</file>

<file path=xl/sharedStrings.xml><?xml version="1.0" encoding="utf-8"?>
<sst xmlns="http://schemas.openxmlformats.org/spreadsheetml/2006/main" count="533" uniqueCount="354">
  <si>
    <t>序号</t>
    <phoneticPr fontId="1" type="noConversion"/>
  </si>
  <si>
    <t>姓名</t>
    <phoneticPr fontId="1" type="noConversion"/>
  </si>
  <si>
    <t>专业</t>
    <phoneticPr fontId="1" type="noConversion"/>
  </si>
  <si>
    <t>初试成绩</t>
    <phoneticPr fontId="1" type="noConversion"/>
  </si>
  <si>
    <t>最终成绩</t>
    <phoneticPr fontId="1" type="noConversion"/>
  </si>
  <si>
    <t>备注</t>
    <phoneticPr fontId="1" type="noConversion"/>
  </si>
  <si>
    <t>考生编号</t>
    <phoneticPr fontId="1" type="noConversion"/>
  </si>
  <si>
    <t>复试成绩</t>
    <phoneticPr fontId="1" type="noConversion"/>
  </si>
  <si>
    <t>专业综合知识口试成绩（100分）</t>
    <phoneticPr fontId="1" type="noConversion"/>
  </si>
  <si>
    <t>外语听力口语成绩（100分）</t>
    <phoneticPr fontId="1" type="noConversion"/>
  </si>
  <si>
    <t>谢灵梦</t>
  </si>
  <si>
    <t>100073000011150</t>
  </si>
  <si>
    <t>100563032522803</t>
    <phoneticPr fontId="1" type="noConversion"/>
  </si>
  <si>
    <t>106103081700053</t>
  </si>
  <si>
    <t>102133000008107</t>
  </si>
  <si>
    <t>应用化学</t>
    <phoneticPr fontId="1" type="noConversion"/>
  </si>
  <si>
    <t>研究方向</t>
    <phoneticPr fontId="1" type="noConversion"/>
  </si>
  <si>
    <t>2023年硕士招生考试复试成绩</t>
    <phoneticPr fontId="1" type="noConversion"/>
  </si>
  <si>
    <t>崔晓海</t>
  </si>
  <si>
    <t>102863431520308</t>
  </si>
  <si>
    <t>化学工艺</t>
  </si>
  <si>
    <t>闫佳佳</t>
  </si>
  <si>
    <t>100563000204524</t>
  </si>
  <si>
    <t>杨聪</t>
  </si>
  <si>
    <t>105333503507228</t>
  </si>
  <si>
    <t>朱龙祖</t>
    <phoneticPr fontId="1" type="noConversion"/>
  </si>
  <si>
    <t>107303121002614</t>
  </si>
  <si>
    <t>杨涵</t>
  </si>
  <si>
    <t>105323620507458</t>
  </si>
  <si>
    <t>韩雅灵</t>
    <phoneticPr fontId="1" type="noConversion"/>
  </si>
  <si>
    <t>102483122321857</t>
  </si>
  <si>
    <t>王霈泽</t>
  </si>
  <si>
    <t>106993611211432</t>
  </si>
  <si>
    <t>陈思</t>
  </si>
  <si>
    <t>102483122301639</t>
  </si>
  <si>
    <t>邓一帆</t>
    <phoneticPr fontId="1" type="noConversion"/>
  </si>
  <si>
    <t>100273218190288</t>
  </si>
  <si>
    <t>张宇</t>
  </si>
  <si>
    <t>101453000012445</t>
  </si>
  <si>
    <t>崔诗锐</t>
  </si>
  <si>
    <t>106113018070225</t>
    <phoneticPr fontId="1" type="noConversion"/>
  </si>
  <si>
    <t>物理化学</t>
    <phoneticPr fontId="1" type="noConversion"/>
  </si>
  <si>
    <t>刘星彤</t>
  </si>
  <si>
    <t>100273218190264</t>
    <phoneticPr fontId="1" type="noConversion"/>
  </si>
  <si>
    <t>张子彤</t>
  </si>
  <si>
    <t>100273218190179</t>
    <phoneticPr fontId="1" type="noConversion"/>
  </si>
  <si>
    <t>张艺腾</t>
  </si>
  <si>
    <t>105323360107239</t>
    <phoneticPr fontId="1" type="noConversion"/>
  </si>
  <si>
    <t>蒋宇骁</t>
  </si>
  <si>
    <t>106103070300313</t>
    <phoneticPr fontId="1" type="noConversion"/>
  </si>
  <si>
    <t>刘佳妮</t>
  </si>
  <si>
    <t>107303121002586</t>
    <phoneticPr fontId="1" type="noConversion"/>
  </si>
  <si>
    <t>陈玉丹</t>
  </si>
  <si>
    <t>103583210008077</t>
    <phoneticPr fontId="1" type="noConversion"/>
  </si>
  <si>
    <t>蔡春光</t>
  </si>
  <si>
    <t>104913210704188</t>
    <phoneticPr fontId="1" type="noConversion"/>
  </si>
  <si>
    <t>曲博谞</t>
  </si>
  <si>
    <t>106103070300560</t>
    <phoneticPr fontId="1" type="noConversion"/>
  </si>
  <si>
    <t>周俊谋</t>
  </si>
  <si>
    <t>100273218190180</t>
    <phoneticPr fontId="1" type="noConversion"/>
  </si>
  <si>
    <t>李世龙</t>
  </si>
  <si>
    <t>111097523</t>
    <phoneticPr fontId="1" type="noConversion"/>
  </si>
  <si>
    <t>李春林</t>
  </si>
  <si>
    <t>106113018070153</t>
    <phoneticPr fontId="1" type="noConversion"/>
  </si>
  <si>
    <t>孙好政</t>
  </si>
  <si>
    <t>107303121002589</t>
  </si>
  <si>
    <t>有机化学</t>
  </si>
  <si>
    <t>107303121002561</t>
  </si>
  <si>
    <t>聂君鹏</t>
    <phoneticPr fontId="1" type="noConversion"/>
  </si>
  <si>
    <t>107303121002564</t>
  </si>
  <si>
    <t>路晓涵</t>
    <phoneticPr fontId="1" type="noConversion"/>
  </si>
  <si>
    <t>107303121002548</t>
  </si>
  <si>
    <t>107303121002581</t>
  </si>
  <si>
    <t>韩光隆</t>
    <phoneticPr fontId="1" type="noConversion"/>
  </si>
  <si>
    <t>107303121002544</t>
  </si>
  <si>
    <t>周勇潮</t>
    <phoneticPr fontId="1" type="noConversion"/>
  </si>
  <si>
    <t>107303121002599</t>
  </si>
  <si>
    <t>杨玉庭</t>
    <phoneticPr fontId="1" type="noConversion"/>
  </si>
  <si>
    <t>100553333312738</t>
  </si>
  <si>
    <t>107303121002528</t>
  </si>
  <si>
    <t>王明杰</t>
    <phoneticPr fontId="1" type="noConversion"/>
  </si>
  <si>
    <t>107303121002569</t>
  </si>
  <si>
    <t>和玉帅</t>
    <phoneticPr fontId="1" type="noConversion"/>
  </si>
  <si>
    <t>100273218190293</t>
  </si>
  <si>
    <t>107303121002619</t>
  </si>
  <si>
    <t>杨徐建</t>
    <phoneticPr fontId="1" type="noConversion"/>
  </si>
  <si>
    <t>105323503307402</t>
  </si>
  <si>
    <t>常琳琳</t>
    <phoneticPr fontId="1" type="noConversion"/>
  </si>
  <si>
    <t>105613450119863</t>
  </si>
  <si>
    <t>105333423711046</t>
  </si>
  <si>
    <t>裴佳雪</t>
    <phoneticPr fontId="1" type="noConversion"/>
  </si>
  <si>
    <t>107303121002638</t>
  </si>
  <si>
    <t>闫翻荣</t>
    <phoneticPr fontId="1" type="noConversion"/>
  </si>
  <si>
    <t>107303121002515</t>
  </si>
  <si>
    <t>黄奕清</t>
    <phoneticPr fontId="1" type="noConversion"/>
  </si>
  <si>
    <t>107303121002524</t>
  </si>
  <si>
    <t>105323430306997</t>
  </si>
  <si>
    <t>张格华</t>
    <phoneticPr fontId="1" type="noConversion"/>
  </si>
  <si>
    <t>107303121002613</t>
  </si>
  <si>
    <t>崔志远</t>
    <phoneticPr fontId="1" type="noConversion"/>
  </si>
  <si>
    <t>107303121002542</t>
  </si>
  <si>
    <t>100553333304940</t>
  </si>
  <si>
    <t>106993140214195</t>
  </si>
  <si>
    <t>105323420407329</t>
  </si>
  <si>
    <t>杨昊朋</t>
  </si>
  <si>
    <t>107303121002521</t>
  </si>
  <si>
    <t>药物化学</t>
  </si>
  <si>
    <t>郝盛世</t>
  </si>
  <si>
    <t>100553333305492</t>
  </si>
  <si>
    <t>赵信亮</t>
    <phoneticPr fontId="1" type="noConversion"/>
  </si>
  <si>
    <t>107303121002547</t>
  </si>
  <si>
    <t>陈建超</t>
    <phoneticPr fontId="1" type="noConversion"/>
  </si>
  <si>
    <t>107303121002621</t>
  </si>
  <si>
    <t>石孙涛</t>
    <phoneticPr fontId="1" type="noConversion"/>
  </si>
  <si>
    <t>100553333305491</t>
  </si>
  <si>
    <t>贺林卓</t>
    <phoneticPr fontId="1" type="noConversion"/>
  </si>
  <si>
    <t>107303121002573</t>
  </si>
  <si>
    <t>106103070300271</t>
  </si>
  <si>
    <t>乔雨豪</t>
    <phoneticPr fontId="1" type="noConversion"/>
  </si>
  <si>
    <t>100553333311579</t>
  </si>
  <si>
    <t>杨萱宁</t>
    <phoneticPr fontId="1" type="noConversion"/>
  </si>
  <si>
    <t>105613441404460</t>
  </si>
  <si>
    <t>陈少华</t>
    <phoneticPr fontId="1" type="noConversion"/>
  </si>
  <si>
    <t>107303121002576</t>
  </si>
  <si>
    <t>胡元宏</t>
    <phoneticPr fontId="1" type="noConversion"/>
  </si>
  <si>
    <t>102483122320731</t>
  </si>
  <si>
    <t>唐煜岷</t>
    <phoneticPr fontId="1" type="noConversion"/>
  </si>
  <si>
    <t>107303121002540</t>
  </si>
  <si>
    <t>103193413922964</t>
  </si>
  <si>
    <t>王恒基</t>
    <phoneticPr fontId="1" type="noConversion"/>
  </si>
  <si>
    <t>103353000914242</t>
  </si>
  <si>
    <t>程子诤</t>
    <phoneticPr fontId="1" type="noConversion"/>
  </si>
  <si>
    <t>100553000101433</t>
  </si>
  <si>
    <t>101833213305102</t>
  </si>
  <si>
    <t>殷健隆</t>
  </si>
  <si>
    <t>107303121002580</t>
  </si>
  <si>
    <t>李彦昭</t>
    <phoneticPr fontId="1" type="noConversion"/>
  </si>
  <si>
    <t>106103070300565</t>
  </si>
  <si>
    <t>田广韬</t>
    <phoneticPr fontId="1" type="noConversion"/>
  </si>
  <si>
    <t>105333142310964</t>
  </si>
  <si>
    <t>105323511207413</t>
  </si>
  <si>
    <t>住建龙</t>
    <phoneticPr fontId="1" type="noConversion"/>
  </si>
  <si>
    <t>107303121002630</t>
  </si>
  <si>
    <t>翟伟康</t>
  </si>
  <si>
    <t>106103070300222</t>
  </si>
  <si>
    <t>106103070300127</t>
  </si>
  <si>
    <t>107303121002626</t>
  </si>
  <si>
    <t>李一婷</t>
  </si>
  <si>
    <t>106983611105063</t>
  </si>
  <si>
    <t>邹金池</t>
  </si>
  <si>
    <t>101833213304955</t>
  </si>
  <si>
    <t>103583210008081</t>
  </si>
  <si>
    <t>黄雅婷</t>
  </si>
  <si>
    <t>105323450107371</t>
  </si>
  <si>
    <t>107303121002545</t>
  </si>
  <si>
    <t>付钰晖</t>
  </si>
  <si>
    <t>101413210703410</t>
  </si>
  <si>
    <t>崔煜博</t>
  </si>
  <si>
    <t>100553333305948</t>
  </si>
  <si>
    <t>丁柯为</t>
    <phoneticPr fontId="1" type="noConversion"/>
  </si>
  <si>
    <t>105323430306979</t>
  </si>
  <si>
    <t>王萌萌</t>
  </si>
  <si>
    <t>105333130410956</t>
  </si>
  <si>
    <t>杨文举</t>
  </si>
  <si>
    <t>106113018070042</t>
  </si>
  <si>
    <t>卢昭旭</t>
    <phoneticPr fontId="1" type="noConversion"/>
  </si>
  <si>
    <t>101833213305126</t>
  </si>
  <si>
    <t>纪晓旭</t>
  </si>
  <si>
    <t>101833213309374</t>
  </si>
  <si>
    <t>100553333308874</t>
  </si>
  <si>
    <t>102863320204139</t>
    <phoneticPr fontId="1" type="noConversion"/>
  </si>
  <si>
    <t>王小健</t>
  </si>
  <si>
    <t>102133000008628</t>
  </si>
  <si>
    <t>王阿利</t>
    <phoneticPr fontId="1" type="noConversion"/>
  </si>
  <si>
    <t>103583210008073</t>
  </si>
  <si>
    <t>李嘉琦</t>
    <phoneticPr fontId="1" type="noConversion"/>
  </si>
  <si>
    <t>104873000131624</t>
  </si>
  <si>
    <t>朱琳渊</t>
    <phoneticPr fontId="1" type="noConversion"/>
  </si>
  <si>
    <t>105323141107168</t>
  </si>
  <si>
    <t>杨一帆</t>
  </si>
  <si>
    <t>105323430306988</t>
  </si>
  <si>
    <t>赵小龙</t>
    <phoneticPr fontId="1" type="noConversion"/>
  </si>
  <si>
    <t>102513000007540</t>
  </si>
  <si>
    <t>刘亚雪</t>
  </si>
  <si>
    <t>100553333311580</t>
  </si>
  <si>
    <t>郭怡晖</t>
    <phoneticPr fontId="1" type="noConversion"/>
  </si>
  <si>
    <t>105583420110163</t>
  </si>
  <si>
    <t>李星辉</t>
  </si>
  <si>
    <t>105333621711116</t>
  </si>
  <si>
    <t>李海琦</t>
    <phoneticPr fontId="1" type="noConversion"/>
  </si>
  <si>
    <t>100273218190181</t>
  </si>
  <si>
    <t>刘子琦</t>
  </si>
  <si>
    <t>101833213315700</t>
  </si>
  <si>
    <t>李开行</t>
    <phoneticPr fontId="1" type="noConversion"/>
  </si>
  <si>
    <t>106103070300421</t>
  </si>
  <si>
    <t>张华轩</t>
  </si>
  <si>
    <t>103583210008234</t>
  </si>
  <si>
    <t>张娜</t>
    <phoneticPr fontId="1" type="noConversion"/>
  </si>
  <si>
    <t>刘凯</t>
    <phoneticPr fontId="1" type="noConversion"/>
  </si>
  <si>
    <t>康萍</t>
    <phoneticPr fontId="1" type="noConversion"/>
  </si>
  <si>
    <t>刘琼</t>
    <phoneticPr fontId="1" type="noConversion"/>
  </si>
  <si>
    <t>张军</t>
    <phoneticPr fontId="1" type="noConversion"/>
  </si>
  <si>
    <t>郭斌</t>
    <phoneticPr fontId="1" type="noConversion"/>
  </si>
  <si>
    <t>贾雪</t>
    <phoneticPr fontId="1" type="noConversion"/>
  </si>
  <si>
    <t>党煜</t>
    <phoneticPr fontId="1" type="noConversion"/>
  </si>
  <si>
    <t>胡棋</t>
    <phoneticPr fontId="1" type="noConversion"/>
  </si>
  <si>
    <t>唐鑫</t>
    <phoneticPr fontId="1" type="noConversion"/>
  </si>
  <si>
    <t>谢东</t>
    <phoneticPr fontId="1" type="noConversion"/>
  </si>
  <si>
    <t>石磊</t>
    <phoneticPr fontId="1" type="noConversion"/>
  </si>
  <si>
    <t>万云</t>
    <phoneticPr fontId="1" type="noConversion"/>
  </si>
  <si>
    <t>张杰</t>
    <phoneticPr fontId="1" type="noConversion"/>
  </si>
  <si>
    <t>吴蕊</t>
    <phoneticPr fontId="1" type="noConversion"/>
  </si>
  <si>
    <t>凌浩</t>
    <phoneticPr fontId="1" type="noConversion"/>
  </si>
  <si>
    <t>王嵩</t>
    <phoneticPr fontId="1" type="noConversion"/>
  </si>
  <si>
    <t>丁磊</t>
    <phoneticPr fontId="1" type="noConversion"/>
  </si>
  <si>
    <t>徐一</t>
    <phoneticPr fontId="1" type="noConversion"/>
  </si>
  <si>
    <t>李清松</t>
  </si>
  <si>
    <t>103843215114256</t>
  </si>
  <si>
    <t>无机化学</t>
  </si>
  <si>
    <t>侯若楠</t>
  </si>
  <si>
    <t>103843216214443</t>
  </si>
  <si>
    <t>梁浩焱</t>
  </si>
  <si>
    <t>103843216214284</t>
  </si>
  <si>
    <t>杨佳仪</t>
  </si>
  <si>
    <t>100553333302802</t>
  </si>
  <si>
    <t>杨钟慧</t>
  </si>
  <si>
    <t>103583210007651</t>
  </si>
  <si>
    <t>张昊昀</t>
  </si>
  <si>
    <t>105333430410873</t>
  </si>
  <si>
    <t>宋移楠</t>
  </si>
  <si>
    <t>103193320804668</t>
  </si>
  <si>
    <t>朱勤俭</t>
  </si>
  <si>
    <t>104873000143520</t>
  </si>
  <si>
    <t>赵韩</t>
  </si>
  <si>
    <t>105333321710979</t>
  </si>
  <si>
    <t>张运祥</t>
  </si>
  <si>
    <t>103583210007815</t>
  </si>
  <si>
    <t>张洛瑜</t>
  </si>
  <si>
    <t>100563043124409</t>
  </si>
  <si>
    <t>张竞元</t>
  </si>
  <si>
    <t>101453000003059</t>
  </si>
  <si>
    <t>杨逍</t>
  </si>
  <si>
    <t>102873210613112</t>
  </si>
  <si>
    <t>杨文豪</t>
  </si>
  <si>
    <t>103843212314029</t>
  </si>
  <si>
    <t>薛佳鹏</t>
  </si>
  <si>
    <t>103843212114013</t>
  </si>
  <si>
    <t>徐椿皓</t>
  </si>
  <si>
    <t>101833213318598</t>
  </si>
  <si>
    <t>谢仪珊</t>
  </si>
  <si>
    <t>105613330214916</t>
  </si>
  <si>
    <t>向亚军</t>
  </si>
  <si>
    <t>106113018070155</t>
  </si>
  <si>
    <t>田倩倩</t>
  </si>
  <si>
    <t>101833213310302</t>
  </si>
  <si>
    <t>田昊</t>
  </si>
  <si>
    <t>103843211213996</t>
  </si>
  <si>
    <t>苏格格</t>
  </si>
  <si>
    <t>140199655</t>
  </si>
  <si>
    <t>庞博昊</t>
  </si>
  <si>
    <t>100553000101369</t>
  </si>
  <si>
    <t>吕丹丹</t>
  </si>
  <si>
    <t>103843213414058</t>
  </si>
  <si>
    <t>刘雨镇</t>
  </si>
  <si>
    <t>101833213305042</t>
  </si>
  <si>
    <t>梁文雅</t>
  </si>
  <si>
    <t>100273218190112</t>
  </si>
  <si>
    <t>梁淑珍</t>
  </si>
  <si>
    <t>100073000002700</t>
  </si>
  <si>
    <t>金熠</t>
  </si>
  <si>
    <t>102133000008448</t>
  </si>
  <si>
    <t>蒋嘉瑞</t>
  </si>
  <si>
    <t>100553333314027</t>
  </si>
  <si>
    <t>胡丹丹</t>
  </si>
  <si>
    <t>103583210007945</t>
  </si>
  <si>
    <t>何佳朋</t>
  </si>
  <si>
    <t>100563063527519</t>
  </si>
  <si>
    <t>韩云冲</t>
  </si>
  <si>
    <t>100273218190178</t>
  </si>
  <si>
    <t>杜燕</t>
  </si>
  <si>
    <t>100273218190084</t>
  </si>
  <si>
    <t>白晓</t>
  </si>
  <si>
    <t>101833213325176</t>
  </si>
  <si>
    <t>陈渊</t>
  </si>
  <si>
    <t>107303121002600</t>
  </si>
  <si>
    <t>分析化学</t>
  </si>
  <si>
    <t>许远</t>
  </si>
  <si>
    <t>105323520207433</t>
  </si>
  <si>
    <t>高分子物理与化学</t>
    <phoneticPr fontId="1" type="noConversion"/>
  </si>
  <si>
    <t>胡广威</t>
    <phoneticPr fontId="1" type="noConversion"/>
  </si>
  <si>
    <t>王玉儒</t>
  </si>
  <si>
    <t>王帅然</t>
  </si>
  <si>
    <t>王道远</t>
  </si>
  <si>
    <t>107303121002666</t>
  </si>
  <si>
    <t>材料与化工</t>
  </si>
  <si>
    <t>师利</t>
    <phoneticPr fontId="1" type="noConversion"/>
  </si>
  <si>
    <t>罗樟</t>
    <phoneticPr fontId="1" type="noConversion"/>
  </si>
  <si>
    <t>陈秋林</t>
    <phoneticPr fontId="1" type="noConversion"/>
  </si>
  <si>
    <t>扈博庆</t>
    <phoneticPr fontId="1" type="noConversion"/>
  </si>
  <si>
    <t>李雯宇</t>
    <phoneticPr fontId="1" type="noConversion"/>
  </si>
  <si>
    <t>李丰志</t>
    <phoneticPr fontId="1" type="noConversion"/>
  </si>
  <si>
    <t>曹子涵</t>
  </si>
  <si>
    <t>106113518080473</t>
  </si>
  <si>
    <t>牛康康</t>
    <phoneticPr fontId="1" type="noConversion"/>
  </si>
  <si>
    <t>李波澜</t>
    <phoneticPr fontId="1" type="noConversion"/>
  </si>
  <si>
    <t>唐俊岚</t>
    <phoneticPr fontId="1" type="noConversion"/>
  </si>
  <si>
    <t>张庭</t>
  </si>
  <si>
    <t>620599504</t>
  </si>
  <si>
    <t>吴洋阳</t>
  </si>
  <si>
    <t>106103085600438</t>
  </si>
  <si>
    <t>靳蔚宜</t>
    <phoneticPr fontId="1" type="noConversion"/>
  </si>
  <si>
    <t>谭周蔚</t>
  </si>
  <si>
    <t>105613321714697</t>
  </si>
  <si>
    <t>王静</t>
  </si>
  <si>
    <t>107303121002664</t>
  </si>
  <si>
    <t>卢意</t>
  </si>
  <si>
    <t>105333360112446</t>
  </si>
  <si>
    <t>高庆</t>
  </si>
  <si>
    <t>105613410417296</t>
  </si>
  <si>
    <t>王映雪</t>
  </si>
  <si>
    <t>105613420418090</t>
  </si>
  <si>
    <t>杨政卿</t>
    <phoneticPr fontId="1" type="noConversion"/>
  </si>
  <si>
    <t>侯昱竹</t>
    <phoneticPr fontId="1" type="noConversion"/>
  </si>
  <si>
    <t>景丹</t>
    <phoneticPr fontId="1" type="noConversion"/>
  </si>
  <si>
    <t>高威</t>
  </si>
  <si>
    <t>10563370116731</t>
  </si>
  <si>
    <t>朱自谦</t>
    <phoneticPr fontId="1" type="noConversion"/>
  </si>
  <si>
    <t>王继成</t>
  </si>
  <si>
    <t>107303121002660</t>
  </si>
  <si>
    <t>王欣</t>
    <phoneticPr fontId="1" type="noConversion"/>
  </si>
  <si>
    <t>毛宗川</t>
  </si>
  <si>
    <t>106113518080561</t>
  </si>
  <si>
    <t>马冲</t>
    <phoneticPr fontId="1" type="noConversion"/>
  </si>
  <si>
    <t>智龙</t>
    <phoneticPr fontId="1" type="noConversion"/>
  </si>
  <si>
    <t>胡晨佳</t>
    <phoneticPr fontId="1" type="noConversion"/>
  </si>
  <si>
    <t>刘尚</t>
    <phoneticPr fontId="1" type="noConversion"/>
  </si>
  <si>
    <t>张耕榜</t>
    <phoneticPr fontId="1" type="noConversion"/>
  </si>
  <si>
    <t>陈硕</t>
  </si>
  <si>
    <t>102133000006772</t>
  </si>
  <si>
    <t>张远</t>
    <phoneticPr fontId="1" type="noConversion"/>
  </si>
  <si>
    <t>关建雄</t>
    <phoneticPr fontId="1" type="noConversion"/>
  </si>
  <si>
    <t>贾政泽</t>
  </si>
  <si>
    <t>105613140213373</t>
  </si>
  <si>
    <t>张搏宇</t>
  </si>
  <si>
    <t>105613411717516</t>
  </si>
  <si>
    <t>卫帅</t>
  </si>
  <si>
    <t>106103085600439</t>
  </si>
  <si>
    <t>邹宇棋</t>
    <phoneticPr fontId="1" type="noConversion"/>
  </si>
  <si>
    <t>赵嘉杰</t>
  </si>
  <si>
    <t>107303121002659</t>
  </si>
  <si>
    <t>周晓晨</t>
  </si>
  <si>
    <t>103353000931703</t>
  </si>
  <si>
    <t>朱文志</t>
  </si>
  <si>
    <t>102133000008157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</si>
</sst>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0.00"/>
    <numFmt numFmtId="177" formatCode="0.00_);[Red]\(0.00\)"/>
    <numFmt numFmtId="178" formatCode="0_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5"/>
      <color theme="1"/>
      <name val="方正小标宋简体"/>
      <family val="4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Border="1"/>
    <xf numFmtId="0" fontId="0" fillId="0" borderId="1" xfId="0" applyBorder="1"/>
    <xf numFmtId="177" fontId="2" fillId="0" borderId="1" xfId="0" applyNumberFormat="1" applyFont="1" applyBorder="1" applyAlignment="1">
      <alignment horizontal="center" vertical="center"/>
    </xf>
    <xf numFmtId="177" fontId="0" fillId="0" borderId="0" xfId="0" applyNumberFormat="1"/>
    <xf numFmtId="177" fontId="4" fillId="2" borderId="1" xfId="0" applyNumberFormat="1" applyFont="1" applyFill="1" applyBorder="1" applyAlignment="1">
      <alignment horizontal="center" vertical="center"/>
    </xf>
    <xf numFmtId="177" fontId="4" fillId="2" borderId="5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 wrapText="1"/>
    </xf>
    <xf numFmtId="177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77" fontId="4" fillId="2" borderId="4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 wrapText="1"/>
    </xf>
    <xf numFmtId="177" fontId="4" fillId="0" borderId="1" xfId="1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1" applyNumberFormat="1" applyFont="1" applyFill="1" applyBorder="1" applyAlignment="1">
      <alignment horizontal="center" vertical="center"/>
    </xf>
    <xf numFmtId="177" fontId="0" fillId="0" borderId="1" xfId="0" applyNumberFormat="1" applyBorder="1"/>
    <xf numFmtId="0" fontId="3" fillId="0" borderId="2" xfId="0" applyFont="1" applyBorder="1" applyAlignment="1">
      <alignment horizontal="center"/>
    </xf>
  </cellXfs>
  <cellStyles count="2">
    <cellStyle name="常规" xfId="0" builtinId="0"/>
    <cellStyle name="常规 2" xfId="1" xr:uid="{C3E70CF7-17AE-4840-B56E-1BDC12ED3565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&#24180;&#20848;&#22823;&#29289;&#21270;&#30805;&#22763;&#25307;&#29983;&#32771;&#35797;&#22797;&#35797;&#25104;&#324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1">
          <cell r="B1" t="str">
            <v>姓名</v>
          </cell>
          <cell r="C1" t="str">
            <v>评委1</v>
          </cell>
          <cell r="D1"/>
          <cell r="E1" t="str">
            <v>评委2</v>
          </cell>
          <cell r="F1"/>
          <cell r="G1" t="str">
            <v>评委3</v>
          </cell>
          <cell r="H1"/>
          <cell r="I1" t="str">
            <v>评委4</v>
          </cell>
          <cell r="J1"/>
          <cell r="K1" t="str">
            <v>评委5</v>
          </cell>
          <cell r="L1"/>
          <cell r="M1"/>
          <cell r="N1"/>
          <cell r="O1"/>
          <cell r="P1"/>
        </row>
        <row r="2">
          <cell r="B2"/>
          <cell r="C2" t="str">
            <v>英语</v>
          </cell>
          <cell r="D2" t="str">
            <v>面试</v>
          </cell>
          <cell r="E2" t="str">
            <v>英语</v>
          </cell>
          <cell r="F2" t="str">
            <v>面试</v>
          </cell>
          <cell r="G2" t="str">
            <v>英语</v>
          </cell>
          <cell r="H2" t="str">
            <v>面试</v>
          </cell>
          <cell r="I2" t="str">
            <v>英语</v>
          </cell>
          <cell r="J2" t="str">
            <v>面试</v>
          </cell>
          <cell r="K2" t="str">
            <v>英语</v>
          </cell>
          <cell r="L2" t="str">
            <v>面试</v>
          </cell>
          <cell r="M2" t="str">
            <v>英语总分</v>
          </cell>
          <cell r="N2" t="str">
            <v>英语平均分</v>
          </cell>
          <cell r="O2" t="str">
            <v>面试总分</v>
          </cell>
          <cell r="P2" t="str">
            <v>面试平均分</v>
          </cell>
        </row>
        <row r="3">
          <cell r="B3" t="str">
            <v>安娟</v>
          </cell>
          <cell r="C3">
            <v>73</v>
          </cell>
          <cell r="D3">
            <v>72</v>
          </cell>
          <cell r="E3">
            <v>75</v>
          </cell>
          <cell r="F3">
            <v>70</v>
          </cell>
          <cell r="G3">
            <v>77</v>
          </cell>
          <cell r="H3">
            <v>75</v>
          </cell>
          <cell r="I3">
            <v>72</v>
          </cell>
          <cell r="J3">
            <v>76</v>
          </cell>
          <cell r="K3">
            <v>80</v>
          </cell>
          <cell r="L3">
            <v>80</v>
          </cell>
          <cell r="M3">
            <v>377</v>
          </cell>
          <cell r="N3">
            <v>75.400000000000006</v>
          </cell>
          <cell r="O3">
            <v>373</v>
          </cell>
          <cell r="P3">
            <v>74.599999999999994</v>
          </cell>
        </row>
        <row r="4">
          <cell r="B4" t="str">
            <v>蔡春光</v>
          </cell>
          <cell r="C4">
            <v>81</v>
          </cell>
          <cell r="D4">
            <v>84</v>
          </cell>
          <cell r="E4">
            <v>82</v>
          </cell>
          <cell r="F4">
            <v>85</v>
          </cell>
          <cell r="G4">
            <v>85</v>
          </cell>
          <cell r="H4">
            <v>85</v>
          </cell>
          <cell r="I4">
            <v>88</v>
          </cell>
          <cell r="J4">
            <v>85</v>
          </cell>
          <cell r="K4">
            <v>85</v>
          </cell>
          <cell r="L4">
            <v>81</v>
          </cell>
          <cell r="M4">
            <v>421</v>
          </cell>
          <cell r="N4">
            <v>84.2</v>
          </cell>
          <cell r="O4">
            <v>420</v>
          </cell>
          <cell r="P4">
            <v>84</v>
          </cell>
        </row>
        <row r="5">
          <cell r="B5" t="str">
            <v>陈玉丹</v>
          </cell>
          <cell r="C5">
            <v>88</v>
          </cell>
          <cell r="D5">
            <v>88</v>
          </cell>
          <cell r="E5">
            <v>84</v>
          </cell>
          <cell r="F5">
            <v>88</v>
          </cell>
          <cell r="G5">
            <v>90</v>
          </cell>
          <cell r="H5">
            <v>95</v>
          </cell>
          <cell r="I5">
            <v>90</v>
          </cell>
          <cell r="J5">
            <v>92</v>
          </cell>
          <cell r="K5">
            <v>90</v>
          </cell>
          <cell r="L5">
            <v>95</v>
          </cell>
          <cell r="M5">
            <v>442</v>
          </cell>
          <cell r="N5">
            <v>88.4</v>
          </cell>
          <cell r="O5">
            <v>458</v>
          </cell>
          <cell r="P5">
            <v>91.6</v>
          </cell>
        </row>
        <row r="6">
          <cell r="B6" t="str">
            <v>陈郅毅</v>
          </cell>
          <cell r="C6">
            <v>80</v>
          </cell>
          <cell r="D6">
            <v>83</v>
          </cell>
          <cell r="E6">
            <v>81</v>
          </cell>
          <cell r="F6">
            <v>80</v>
          </cell>
          <cell r="G6">
            <v>79</v>
          </cell>
          <cell r="H6">
            <v>78</v>
          </cell>
          <cell r="I6">
            <v>85</v>
          </cell>
          <cell r="J6">
            <v>86</v>
          </cell>
          <cell r="K6">
            <v>85</v>
          </cell>
          <cell r="L6">
            <v>90</v>
          </cell>
          <cell r="M6">
            <v>410</v>
          </cell>
          <cell r="N6">
            <v>82</v>
          </cell>
          <cell r="O6">
            <v>417</v>
          </cell>
          <cell r="P6">
            <v>83.4</v>
          </cell>
        </row>
        <row r="7">
          <cell r="B7" t="str">
            <v>崔诗锐</v>
          </cell>
          <cell r="C7">
            <v>86</v>
          </cell>
          <cell r="D7">
            <v>80</v>
          </cell>
          <cell r="E7">
            <v>84</v>
          </cell>
          <cell r="F7">
            <v>95</v>
          </cell>
          <cell r="G7">
            <v>86</v>
          </cell>
          <cell r="H7">
            <v>88</v>
          </cell>
          <cell r="I7">
            <v>83</v>
          </cell>
          <cell r="J7">
            <v>75</v>
          </cell>
          <cell r="K7">
            <v>90</v>
          </cell>
          <cell r="L7">
            <v>90</v>
          </cell>
          <cell r="M7">
            <v>429</v>
          </cell>
          <cell r="N7">
            <v>85.8</v>
          </cell>
          <cell r="O7">
            <v>428</v>
          </cell>
          <cell r="P7">
            <v>85.6</v>
          </cell>
        </row>
        <row r="8">
          <cell r="B8" t="str">
            <v>胡钰晗</v>
          </cell>
          <cell r="C8">
            <v>76</v>
          </cell>
          <cell r="D8">
            <v>77</v>
          </cell>
          <cell r="E8">
            <v>75</v>
          </cell>
          <cell r="F8">
            <v>76</v>
          </cell>
          <cell r="G8">
            <v>82</v>
          </cell>
          <cell r="H8">
            <v>84</v>
          </cell>
          <cell r="I8">
            <v>78</v>
          </cell>
          <cell r="J8">
            <v>71</v>
          </cell>
          <cell r="K8">
            <v>77</v>
          </cell>
          <cell r="L8">
            <v>76</v>
          </cell>
          <cell r="M8">
            <v>388</v>
          </cell>
          <cell r="N8">
            <v>77.599999999999994</v>
          </cell>
          <cell r="O8">
            <v>384</v>
          </cell>
          <cell r="P8">
            <v>76.8</v>
          </cell>
        </row>
        <row r="9">
          <cell r="B9" t="str">
            <v>黄小丫</v>
          </cell>
          <cell r="C9">
            <v>72</v>
          </cell>
          <cell r="D9">
            <v>71</v>
          </cell>
          <cell r="E9">
            <v>70</v>
          </cell>
          <cell r="F9">
            <v>71</v>
          </cell>
          <cell r="G9">
            <v>50</v>
          </cell>
          <cell r="H9">
            <v>69</v>
          </cell>
          <cell r="I9">
            <v>65</v>
          </cell>
          <cell r="J9">
            <v>60</v>
          </cell>
          <cell r="K9">
            <v>71</v>
          </cell>
          <cell r="L9">
            <v>73</v>
          </cell>
          <cell r="M9">
            <v>328</v>
          </cell>
          <cell r="N9">
            <v>65.599999999999994</v>
          </cell>
          <cell r="O9">
            <v>344</v>
          </cell>
          <cell r="P9">
            <v>68.8</v>
          </cell>
        </row>
        <row r="10">
          <cell r="B10" t="str">
            <v>蒋宇骁</v>
          </cell>
          <cell r="C10">
            <v>89</v>
          </cell>
          <cell r="D10">
            <v>82</v>
          </cell>
          <cell r="E10">
            <v>85</v>
          </cell>
          <cell r="F10">
            <v>85</v>
          </cell>
          <cell r="G10">
            <v>85</v>
          </cell>
          <cell r="H10">
            <v>90</v>
          </cell>
          <cell r="I10">
            <v>78</v>
          </cell>
          <cell r="J10">
            <v>80</v>
          </cell>
          <cell r="K10">
            <v>93</v>
          </cell>
          <cell r="L10">
            <v>95</v>
          </cell>
          <cell r="M10">
            <v>430</v>
          </cell>
          <cell r="N10">
            <v>86</v>
          </cell>
          <cell r="O10">
            <v>432</v>
          </cell>
          <cell r="P10">
            <v>86.4</v>
          </cell>
        </row>
        <row r="11">
          <cell r="B11" t="str">
            <v>李春林</v>
          </cell>
          <cell r="C11">
            <v>87</v>
          </cell>
          <cell r="D11">
            <v>85</v>
          </cell>
          <cell r="E11">
            <v>84</v>
          </cell>
          <cell r="F11">
            <v>86</v>
          </cell>
          <cell r="G11">
            <v>82</v>
          </cell>
          <cell r="H11">
            <v>80</v>
          </cell>
          <cell r="I11">
            <v>82</v>
          </cell>
          <cell r="J11">
            <v>83</v>
          </cell>
          <cell r="K11">
            <v>80</v>
          </cell>
          <cell r="L11">
            <v>85</v>
          </cell>
          <cell r="M11">
            <v>415</v>
          </cell>
          <cell r="N11">
            <v>83</v>
          </cell>
          <cell r="O11">
            <v>419</v>
          </cell>
          <cell r="P11">
            <v>83.8</v>
          </cell>
        </row>
        <row r="12">
          <cell r="B12" t="str">
            <v>李世龙</v>
          </cell>
          <cell r="C12">
            <v>85</v>
          </cell>
          <cell r="D12">
            <v>84</v>
          </cell>
          <cell r="E12">
            <v>88</v>
          </cell>
          <cell r="F12">
            <v>87</v>
          </cell>
          <cell r="G12">
            <v>87</v>
          </cell>
          <cell r="H12">
            <v>86</v>
          </cell>
          <cell r="I12">
            <v>88</v>
          </cell>
          <cell r="J12">
            <v>85</v>
          </cell>
          <cell r="K12">
            <v>87</v>
          </cell>
          <cell r="L12">
            <v>90</v>
          </cell>
          <cell r="M12">
            <v>435</v>
          </cell>
          <cell r="N12">
            <v>87</v>
          </cell>
          <cell r="O12">
            <v>432</v>
          </cell>
          <cell r="P12">
            <v>86.4</v>
          </cell>
        </row>
        <row r="13">
          <cell r="B13" t="str">
            <v>李彦青</v>
          </cell>
          <cell r="C13">
            <v>90</v>
          </cell>
          <cell r="D13">
            <v>90</v>
          </cell>
          <cell r="E13">
            <v>78</v>
          </cell>
          <cell r="F13">
            <v>75</v>
          </cell>
          <cell r="G13">
            <v>58</v>
          </cell>
          <cell r="H13">
            <v>75</v>
          </cell>
          <cell r="I13">
            <v>88</v>
          </cell>
          <cell r="J13">
            <v>84</v>
          </cell>
          <cell r="K13">
            <v>85</v>
          </cell>
          <cell r="L13">
            <v>85</v>
          </cell>
          <cell r="M13">
            <v>399</v>
          </cell>
          <cell r="N13">
            <v>79.8</v>
          </cell>
          <cell r="O13">
            <v>409</v>
          </cell>
          <cell r="P13">
            <v>81.8</v>
          </cell>
        </row>
        <row r="14">
          <cell r="B14" t="str">
            <v>李兆瑞</v>
          </cell>
          <cell r="C14">
            <v>89</v>
          </cell>
          <cell r="D14">
            <v>75</v>
          </cell>
          <cell r="E14">
            <v>80</v>
          </cell>
          <cell r="F14">
            <v>78</v>
          </cell>
          <cell r="G14">
            <v>82</v>
          </cell>
          <cell r="H14">
            <v>78</v>
          </cell>
          <cell r="I14">
            <v>80</v>
          </cell>
          <cell r="J14">
            <v>81</v>
          </cell>
          <cell r="K14">
            <v>85</v>
          </cell>
          <cell r="L14">
            <v>85</v>
          </cell>
          <cell r="M14">
            <v>416</v>
          </cell>
          <cell r="N14">
            <v>83.2</v>
          </cell>
          <cell r="O14">
            <v>397</v>
          </cell>
          <cell r="P14">
            <v>79.400000000000006</v>
          </cell>
        </row>
        <row r="15">
          <cell r="B15" t="str">
            <v>刘佳妮</v>
          </cell>
          <cell r="C15">
            <v>93</v>
          </cell>
          <cell r="D15">
            <v>75</v>
          </cell>
          <cell r="E15">
            <v>84</v>
          </cell>
          <cell r="F15">
            <v>75</v>
          </cell>
          <cell r="G15">
            <v>92</v>
          </cell>
          <cell r="H15">
            <v>85</v>
          </cell>
          <cell r="I15">
            <v>88</v>
          </cell>
          <cell r="J15">
            <v>75</v>
          </cell>
          <cell r="K15">
            <v>95</v>
          </cell>
          <cell r="L15">
            <v>80</v>
          </cell>
          <cell r="M15">
            <v>452</v>
          </cell>
          <cell r="N15">
            <v>90.4</v>
          </cell>
          <cell r="O15">
            <v>390</v>
          </cell>
          <cell r="P15">
            <v>78</v>
          </cell>
        </row>
        <row r="16">
          <cell r="B16" t="str">
            <v>刘星彤</v>
          </cell>
          <cell r="C16">
            <v>92</v>
          </cell>
          <cell r="D16">
            <v>90</v>
          </cell>
          <cell r="E16">
            <v>84</v>
          </cell>
          <cell r="F16">
            <v>80</v>
          </cell>
          <cell r="G16">
            <v>93</v>
          </cell>
          <cell r="H16">
            <v>90</v>
          </cell>
          <cell r="I16">
            <v>82</v>
          </cell>
          <cell r="J16">
            <v>80</v>
          </cell>
          <cell r="K16">
            <v>95</v>
          </cell>
          <cell r="L16">
            <v>95</v>
          </cell>
          <cell r="M16">
            <v>446</v>
          </cell>
          <cell r="N16">
            <v>89.2</v>
          </cell>
          <cell r="O16">
            <v>435</v>
          </cell>
          <cell r="P16">
            <v>87</v>
          </cell>
        </row>
        <row r="17">
          <cell r="B17" t="str">
            <v>刘忆德</v>
          </cell>
          <cell r="C17">
            <v>88</v>
          </cell>
          <cell r="D17">
            <v>83</v>
          </cell>
          <cell r="E17">
            <v>83</v>
          </cell>
          <cell r="F17">
            <v>84</v>
          </cell>
          <cell r="G17">
            <v>83</v>
          </cell>
          <cell r="H17">
            <v>90</v>
          </cell>
          <cell r="I17">
            <v>84</v>
          </cell>
          <cell r="J17">
            <v>85</v>
          </cell>
          <cell r="K17">
            <v>83</v>
          </cell>
          <cell r="L17">
            <v>86</v>
          </cell>
          <cell r="M17">
            <v>421</v>
          </cell>
          <cell r="N17">
            <v>84.2</v>
          </cell>
          <cell r="O17">
            <v>428</v>
          </cell>
          <cell r="P17">
            <v>85.6</v>
          </cell>
        </row>
        <row r="18">
          <cell r="B18" t="str">
            <v>吕晟童</v>
          </cell>
          <cell r="C18">
            <v>60</v>
          </cell>
          <cell r="D18">
            <v>70</v>
          </cell>
          <cell r="E18">
            <v>70</v>
          </cell>
          <cell r="F18">
            <v>72</v>
          </cell>
          <cell r="G18">
            <v>70</v>
          </cell>
          <cell r="H18">
            <v>70</v>
          </cell>
          <cell r="I18">
            <v>71</v>
          </cell>
          <cell r="J18">
            <v>70</v>
          </cell>
          <cell r="K18">
            <v>71</v>
          </cell>
          <cell r="L18">
            <v>69</v>
          </cell>
          <cell r="M18">
            <v>342</v>
          </cell>
          <cell r="N18">
            <v>68.400000000000006</v>
          </cell>
          <cell r="O18">
            <v>351</v>
          </cell>
          <cell r="P18">
            <v>70.2</v>
          </cell>
        </row>
        <row r="19">
          <cell r="B19" t="str">
            <v>曲博谞</v>
          </cell>
          <cell r="C19">
            <v>94</v>
          </cell>
          <cell r="D19">
            <v>96</v>
          </cell>
          <cell r="E19">
            <v>83</v>
          </cell>
          <cell r="F19">
            <v>85</v>
          </cell>
          <cell r="G19">
            <v>83</v>
          </cell>
          <cell r="H19">
            <v>82</v>
          </cell>
          <cell r="I19">
            <v>82</v>
          </cell>
          <cell r="J19">
            <v>89</v>
          </cell>
          <cell r="K19">
            <v>95</v>
          </cell>
          <cell r="L19">
            <v>95</v>
          </cell>
          <cell r="M19">
            <v>437</v>
          </cell>
          <cell r="N19">
            <v>87.4</v>
          </cell>
          <cell r="O19">
            <v>447</v>
          </cell>
          <cell r="P19">
            <v>89.4</v>
          </cell>
        </row>
        <row r="20">
          <cell r="B20" t="str">
            <v>王晨旭</v>
          </cell>
          <cell r="C20">
            <v>75</v>
          </cell>
          <cell r="D20">
            <v>80</v>
          </cell>
          <cell r="E20">
            <v>60</v>
          </cell>
          <cell r="F20">
            <v>70</v>
          </cell>
          <cell r="G20">
            <v>50</v>
          </cell>
          <cell r="H20">
            <v>50</v>
          </cell>
          <cell r="I20">
            <v>60</v>
          </cell>
          <cell r="J20">
            <v>60</v>
          </cell>
          <cell r="K20">
            <v>50</v>
          </cell>
          <cell r="L20">
            <v>50</v>
          </cell>
          <cell r="M20">
            <v>295</v>
          </cell>
          <cell r="N20">
            <v>59</v>
          </cell>
          <cell r="O20">
            <v>310</v>
          </cell>
          <cell r="P20">
            <v>62</v>
          </cell>
        </row>
        <row r="21">
          <cell r="B21" t="str">
            <v>王志超</v>
          </cell>
          <cell r="C21">
            <v>82</v>
          </cell>
          <cell r="D21">
            <v>85</v>
          </cell>
          <cell r="E21">
            <v>78</v>
          </cell>
          <cell r="F21">
            <v>80</v>
          </cell>
          <cell r="G21">
            <v>66</v>
          </cell>
          <cell r="H21">
            <v>92</v>
          </cell>
          <cell r="I21">
            <v>84</v>
          </cell>
          <cell r="J21">
            <v>75</v>
          </cell>
          <cell r="K21">
            <v>80</v>
          </cell>
          <cell r="L21">
            <v>90</v>
          </cell>
          <cell r="M21">
            <v>390</v>
          </cell>
          <cell r="N21">
            <v>78</v>
          </cell>
          <cell r="O21">
            <v>422</v>
          </cell>
          <cell r="P21">
            <v>84.4</v>
          </cell>
        </row>
        <row r="22">
          <cell r="B22" t="str">
            <v>韦丽婵</v>
          </cell>
          <cell r="C22">
            <v>78</v>
          </cell>
          <cell r="D22">
            <v>81</v>
          </cell>
          <cell r="E22">
            <v>77</v>
          </cell>
          <cell r="F22">
            <v>81</v>
          </cell>
          <cell r="G22">
            <v>80</v>
          </cell>
          <cell r="H22">
            <v>83</v>
          </cell>
          <cell r="I22">
            <v>85</v>
          </cell>
          <cell r="J22">
            <v>83</v>
          </cell>
          <cell r="K22">
            <v>83</v>
          </cell>
          <cell r="L22">
            <v>84</v>
          </cell>
          <cell r="M22">
            <v>403</v>
          </cell>
          <cell r="N22">
            <v>80.599999999999994</v>
          </cell>
          <cell r="O22">
            <v>412</v>
          </cell>
          <cell r="P22">
            <v>82.4</v>
          </cell>
        </row>
        <row r="23">
          <cell r="B23" t="str">
            <v>许世豪</v>
          </cell>
          <cell r="C23">
            <v>73</v>
          </cell>
          <cell r="D23">
            <v>75</v>
          </cell>
          <cell r="E23">
            <v>73</v>
          </cell>
          <cell r="F23">
            <v>72</v>
          </cell>
          <cell r="G23">
            <v>74</v>
          </cell>
          <cell r="H23">
            <v>69</v>
          </cell>
          <cell r="I23">
            <v>70</v>
          </cell>
          <cell r="J23">
            <v>61</v>
          </cell>
          <cell r="K23">
            <v>61</v>
          </cell>
          <cell r="L23">
            <v>57</v>
          </cell>
          <cell r="M23">
            <v>351</v>
          </cell>
          <cell r="N23">
            <v>70.2</v>
          </cell>
          <cell r="O23">
            <v>334</v>
          </cell>
          <cell r="P23">
            <v>66.8</v>
          </cell>
        </row>
        <row r="24">
          <cell r="B24" t="str">
            <v>张晨曦</v>
          </cell>
          <cell r="C24">
            <v>73</v>
          </cell>
          <cell r="D24">
            <v>71</v>
          </cell>
          <cell r="E24">
            <v>72</v>
          </cell>
          <cell r="F24">
            <v>71</v>
          </cell>
          <cell r="G24">
            <v>60</v>
          </cell>
          <cell r="H24">
            <v>75</v>
          </cell>
          <cell r="I24">
            <v>76</v>
          </cell>
          <cell r="J24">
            <v>76</v>
          </cell>
          <cell r="K24">
            <v>80</v>
          </cell>
          <cell r="L24">
            <v>79</v>
          </cell>
          <cell r="M24">
            <v>361</v>
          </cell>
          <cell r="N24">
            <v>72.2</v>
          </cell>
          <cell r="O24">
            <v>372</v>
          </cell>
          <cell r="P24">
            <v>74.400000000000006</v>
          </cell>
        </row>
        <row r="25">
          <cell r="B25" t="str">
            <v>张雪</v>
          </cell>
          <cell r="C25">
            <v>83</v>
          </cell>
          <cell r="D25">
            <v>85</v>
          </cell>
          <cell r="E25">
            <v>81</v>
          </cell>
          <cell r="F25">
            <v>82</v>
          </cell>
          <cell r="G25">
            <v>80</v>
          </cell>
          <cell r="H25">
            <v>88</v>
          </cell>
          <cell r="I25">
            <v>80</v>
          </cell>
          <cell r="J25">
            <v>85</v>
          </cell>
          <cell r="K25">
            <v>81</v>
          </cell>
          <cell r="L25">
            <v>83</v>
          </cell>
          <cell r="M25">
            <v>405</v>
          </cell>
          <cell r="N25">
            <v>81</v>
          </cell>
          <cell r="O25">
            <v>423</v>
          </cell>
          <cell r="P25">
            <v>84.6</v>
          </cell>
        </row>
        <row r="26">
          <cell r="B26" t="str">
            <v>张艺腾</v>
          </cell>
          <cell r="C26">
            <v>90</v>
          </cell>
          <cell r="D26">
            <v>90</v>
          </cell>
          <cell r="E26">
            <v>82</v>
          </cell>
          <cell r="F26">
            <v>80</v>
          </cell>
          <cell r="G26">
            <v>90</v>
          </cell>
          <cell r="H26">
            <v>85</v>
          </cell>
          <cell r="I26">
            <v>82</v>
          </cell>
          <cell r="J26">
            <v>84</v>
          </cell>
          <cell r="K26">
            <v>85</v>
          </cell>
          <cell r="L26">
            <v>85</v>
          </cell>
          <cell r="M26">
            <v>429</v>
          </cell>
          <cell r="N26">
            <v>85.8</v>
          </cell>
          <cell r="O26">
            <v>424</v>
          </cell>
          <cell r="P26">
            <v>84.8</v>
          </cell>
        </row>
        <row r="27">
          <cell r="B27" t="str">
            <v>张勇</v>
          </cell>
          <cell r="C27">
            <v>82</v>
          </cell>
          <cell r="D27">
            <v>83</v>
          </cell>
          <cell r="E27">
            <v>75</v>
          </cell>
          <cell r="F27">
            <v>76</v>
          </cell>
          <cell r="G27">
            <v>50</v>
          </cell>
          <cell r="H27">
            <v>80</v>
          </cell>
          <cell r="I27">
            <v>78</v>
          </cell>
          <cell r="J27">
            <v>83</v>
          </cell>
          <cell r="K27">
            <v>80</v>
          </cell>
          <cell r="L27">
            <v>85</v>
          </cell>
          <cell r="M27">
            <v>365</v>
          </cell>
          <cell r="N27">
            <v>73</v>
          </cell>
          <cell r="O27">
            <v>407</v>
          </cell>
          <cell r="P27">
            <v>81.400000000000006</v>
          </cell>
        </row>
        <row r="28">
          <cell r="B28" t="str">
            <v>张子彤</v>
          </cell>
          <cell r="C28">
            <v>85</v>
          </cell>
          <cell r="D28">
            <v>88</v>
          </cell>
          <cell r="E28">
            <v>80</v>
          </cell>
          <cell r="F28">
            <v>80</v>
          </cell>
          <cell r="G28">
            <v>93</v>
          </cell>
          <cell r="H28">
            <v>85</v>
          </cell>
          <cell r="I28">
            <v>85</v>
          </cell>
          <cell r="J28">
            <v>88</v>
          </cell>
          <cell r="K28">
            <v>85</v>
          </cell>
          <cell r="L28">
            <v>85</v>
          </cell>
          <cell r="M28">
            <v>428</v>
          </cell>
          <cell r="N28">
            <v>85.6</v>
          </cell>
          <cell r="O28">
            <v>426</v>
          </cell>
          <cell r="P28">
            <v>85.2</v>
          </cell>
        </row>
        <row r="29">
          <cell r="B29" t="str">
            <v>周俊谋</v>
          </cell>
          <cell r="C29">
            <v>90</v>
          </cell>
          <cell r="D29">
            <v>88</v>
          </cell>
          <cell r="E29">
            <v>80</v>
          </cell>
          <cell r="F29">
            <v>88</v>
          </cell>
          <cell r="G29">
            <v>95</v>
          </cell>
          <cell r="H29">
            <v>90</v>
          </cell>
          <cell r="I29">
            <v>90</v>
          </cell>
          <cell r="J29">
            <v>90</v>
          </cell>
          <cell r="K29">
            <v>95</v>
          </cell>
          <cell r="L29">
            <v>95</v>
          </cell>
          <cell r="M29">
            <v>450</v>
          </cell>
          <cell r="N29">
            <v>90</v>
          </cell>
          <cell r="O29">
            <v>451</v>
          </cell>
          <cell r="P29">
            <v>90.2</v>
          </cell>
        </row>
        <row r="30">
          <cell r="B30" t="str">
            <v>朱梓华</v>
          </cell>
          <cell r="C30">
            <v>80</v>
          </cell>
          <cell r="D30">
            <v>83</v>
          </cell>
          <cell r="E30">
            <v>75</v>
          </cell>
          <cell r="F30">
            <v>76</v>
          </cell>
          <cell r="G30">
            <v>50</v>
          </cell>
          <cell r="H30">
            <v>70</v>
          </cell>
          <cell r="I30">
            <v>60</v>
          </cell>
          <cell r="J30">
            <v>60</v>
          </cell>
          <cell r="K30">
            <v>70</v>
          </cell>
          <cell r="L30">
            <v>70</v>
          </cell>
          <cell r="M30">
            <v>335</v>
          </cell>
          <cell r="N30">
            <v>67</v>
          </cell>
          <cell r="O30">
            <v>359</v>
          </cell>
          <cell r="P30">
            <v>71.8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8"/>
  <sheetViews>
    <sheetView tabSelected="1" topLeftCell="A121" workbookViewId="0">
      <selection activeCell="D145" sqref="D145"/>
    </sheetView>
  </sheetViews>
  <sheetFormatPr defaultRowHeight="13.5" x14ac:dyDescent="0.15"/>
  <cols>
    <col min="3" max="3" width="17.125" customWidth="1"/>
    <col min="4" max="4" width="15.125" customWidth="1"/>
    <col min="5" max="5" width="12.125" style="6" customWidth="1"/>
    <col min="6" max="6" width="33" customWidth="1"/>
    <col min="7" max="7" width="28.875" style="6" customWidth="1"/>
    <col min="8" max="8" width="11.375" style="6" customWidth="1"/>
    <col min="9" max="9" width="11.875" style="6" customWidth="1"/>
  </cols>
  <sheetData>
    <row r="1" spans="1:11" ht="20.25" x14ac:dyDescent="0.35">
      <c r="A1" s="33" t="s">
        <v>17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x14ac:dyDescent="0.15">
      <c r="A2" s="1" t="s">
        <v>0</v>
      </c>
      <c r="B2" s="1" t="s">
        <v>1</v>
      </c>
      <c r="C2" s="1" t="s">
        <v>6</v>
      </c>
      <c r="D2" s="1" t="s">
        <v>16</v>
      </c>
      <c r="E2" s="5" t="s">
        <v>3</v>
      </c>
      <c r="F2" s="1" t="s">
        <v>8</v>
      </c>
      <c r="G2" s="5" t="s">
        <v>9</v>
      </c>
      <c r="H2" s="5" t="s">
        <v>7</v>
      </c>
      <c r="I2" s="5" t="s">
        <v>4</v>
      </c>
      <c r="J2" s="1" t="s">
        <v>5</v>
      </c>
    </row>
    <row r="3" spans="1:11" ht="14.1" customHeight="1" x14ac:dyDescent="0.15">
      <c r="A3" s="20">
        <v>1</v>
      </c>
      <c r="B3" s="12" t="s">
        <v>289</v>
      </c>
      <c r="C3" s="15" t="s">
        <v>12</v>
      </c>
      <c r="D3" s="9" t="s">
        <v>15</v>
      </c>
      <c r="E3" s="13">
        <v>337</v>
      </c>
      <c r="F3" s="7">
        <v>88.4</v>
      </c>
      <c r="G3" s="7">
        <v>86.8</v>
      </c>
      <c r="H3" s="7">
        <f t="shared" ref="H3:H6" si="0">F3*0.8+G3*0.2</f>
        <v>88.080000000000013</v>
      </c>
      <c r="I3" s="7">
        <f t="shared" ref="I3:I6" si="1">E3/5*0.6+H3*0.4</f>
        <v>75.672000000000011</v>
      </c>
      <c r="J3" s="9"/>
      <c r="K3" s="14"/>
    </row>
    <row r="4" spans="1:11" ht="14.1" customHeight="1" x14ac:dyDescent="0.15">
      <c r="A4" s="20">
        <v>2</v>
      </c>
      <c r="B4" s="12" t="s">
        <v>290</v>
      </c>
      <c r="C4" s="12" t="s">
        <v>13</v>
      </c>
      <c r="D4" s="9" t="s">
        <v>15</v>
      </c>
      <c r="E4" s="13">
        <v>336</v>
      </c>
      <c r="F4" s="7">
        <v>89.4</v>
      </c>
      <c r="G4" s="7">
        <v>83</v>
      </c>
      <c r="H4" s="7">
        <f t="shared" si="0"/>
        <v>88.12</v>
      </c>
      <c r="I4" s="7">
        <f t="shared" si="1"/>
        <v>75.568000000000012</v>
      </c>
      <c r="J4" s="9"/>
      <c r="K4" s="14"/>
    </row>
    <row r="5" spans="1:11" ht="14.1" customHeight="1" x14ac:dyDescent="0.15">
      <c r="A5" s="20">
        <v>3</v>
      </c>
      <c r="B5" s="12" t="s">
        <v>10</v>
      </c>
      <c r="C5" s="12" t="s">
        <v>11</v>
      </c>
      <c r="D5" s="9" t="s">
        <v>15</v>
      </c>
      <c r="E5" s="13">
        <v>364</v>
      </c>
      <c r="F5" s="7">
        <v>73.8</v>
      </c>
      <c r="G5" s="7">
        <v>79.2</v>
      </c>
      <c r="H5" s="7">
        <f t="shared" si="0"/>
        <v>74.88</v>
      </c>
      <c r="I5" s="7">
        <f t="shared" si="1"/>
        <v>73.632000000000005</v>
      </c>
      <c r="J5" s="9"/>
      <c r="K5" s="14"/>
    </row>
    <row r="6" spans="1:11" ht="14.1" customHeight="1" x14ac:dyDescent="0.15">
      <c r="A6" s="20">
        <v>4</v>
      </c>
      <c r="B6" s="12" t="s">
        <v>291</v>
      </c>
      <c r="C6" s="12" t="s">
        <v>14</v>
      </c>
      <c r="D6" s="9" t="s">
        <v>15</v>
      </c>
      <c r="E6" s="13">
        <v>332</v>
      </c>
      <c r="F6" s="7">
        <v>79</v>
      </c>
      <c r="G6" s="7">
        <v>76.400000000000006</v>
      </c>
      <c r="H6" s="7">
        <f t="shared" si="0"/>
        <v>78.48</v>
      </c>
      <c r="I6" s="7">
        <f t="shared" si="1"/>
        <v>71.231999999999999</v>
      </c>
      <c r="J6" s="9"/>
      <c r="K6" s="14"/>
    </row>
    <row r="7" spans="1:11" ht="14.1" customHeight="1" x14ac:dyDescent="0.15">
      <c r="A7" s="20">
        <v>5</v>
      </c>
      <c r="B7" s="9" t="s">
        <v>18</v>
      </c>
      <c r="C7" s="12" t="s">
        <v>19</v>
      </c>
      <c r="D7" s="12" t="s">
        <v>20</v>
      </c>
      <c r="E7" s="17">
        <v>363</v>
      </c>
      <c r="F7" s="8">
        <v>77.2</v>
      </c>
      <c r="G7" s="8">
        <v>86</v>
      </c>
      <c r="H7" s="7">
        <f t="shared" ref="H7:H9" si="2">F7*0.8+G7*0.2</f>
        <v>78.960000000000008</v>
      </c>
      <c r="I7" s="7">
        <f t="shared" ref="I7:I9" si="3">E7/5*0.6+H7*0.4</f>
        <v>75.144000000000005</v>
      </c>
      <c r="J7" s="9"/>
      <c r="K7" s="14"/>
    </row>
    <row r="8" spans="1:11" ht="14.1" customHeight="1" x14ac:dyDescent="0.15">
      <c r="A8" s="20">
        <v>6</v>
      </c>
      <c r="B8" s="16" t="s">
        <v>21</v>
      </c>
      <c r="C8" s="12" t="s">
        <v>22</v>
      </c>
      <c r="D8" s="12" t="s">
        <v>20</v>
      </c>
      <c r="E8" s="17">
        <v>342</v>
      </c>
      <c r="F8" s="8">
        <v>83.4</v>
      </c>
      <c r="G8" s="8">
        <v>87.6</v>
      </c>
      <c r="H8" s="7">
        <f t="shared" si="2"/>
        <v>84.240000000000009</v>
      </c>
      <c r="I8" s="7">
        <f t="shared" si="3"/>
        <v>74.736000000000004</v>
      </c>
      <c r="J8" s="9"/>
      <c r="K8" s="14"/>
    </row>
    <row r="9" spans="1:11" ht="14.1" customHeight="1" x14ac:dyDescent="0.15">
      <c r="A9" s="20">
        <v>7</v>
      </c>
      <c r="B9" s="16" t="s">
        <v>23</v>
      </c>
      <c r="C9" s="12" t="s">
        <v>24</v>
      </c>
      <c r="D9" s="12" t="s">
        <v>20</v>
      </c>
      <c r="E9" s="17">
        <v>346</v>
      </c>
      <c r="F9" s="8">
        <v>81.8</v>
      </c>
      <c r="G9" s="8">
        <v>83.8</v>
      </c>
      <c r="H9" s="7">
        <f t="shared" si="2"/>
        <v>82.2</v>
      </c>
      <c r="I9" s="7">
        <f t="shared" si="3"/>
        <v>74.400000000000006</v>
      </c>
      <c r="J9" s="9"/>
      <c r="K9" s="14"/>
    </row>
    <row r="10" spans="1:11" x14ac:dyDescent="0.15">
      <c r="A10" s="20">
        <v>8</v>
      </c>
      <c r="B10" s="18" t="s">
        <v>25</v>
      </c>
      <c r="C10" s="18" t="s">
        <v>26</v>
      </c>
      <c r="D10" s="21" t="s">
        <v>288</v>
      </c>
      <c r="E10" s="19">
        <v>346</v>
      </c>
      <c r="F10" s="7">
        <v>94.833333333333329</v>
      </c>
      <c r="G10" s="7">
        <v>93.166666666666671</v>
      </c>
      <c r="H10" s="7">
        <f t="shared" ref="H10:H16" si="4">F10*0.8+G10*0.2</f>
        <v>94.5</v>
      </c>
      <c r="I10" s="7">
        <f t="shared" ref="I10:I16" si="5">E10/5*0.6+H10*0.4</f>
        <v>79.320000000000007</v>
      </c>
      <c r="J10" s="9"/>
      <c r="K10" s="14"/>
    </row>
    <row r="11" spans="1:11" x14ac:dyDescent="0.15">
      <c r="A11" s="20">
        <v>9</v>
      </c>
      <c r="B11" s="18" t="s">
        <v>27</v>
      </c>
      <c r="C11" s="18" t="s">
        <v>28</v>
      </c>
      <c r="D11" s="21" t="s">
        <v>288</v>
      </c>
      <c r="E11" s="19">
        <v>366</v>
      </c>
      <c r="F11" s="7">
        <v>87.166666666666671</v>
      </c>
      <c r="G11" s="7">
        <v>89.166666666666671</v>
      </c>
      <c r="H11" s="7">
        <f t="shared" si="4"/>
        <v>87.566666666666663</v>
      </c>
      <c r="I11" s="7">
        <f t="shared" si="5"/>
        <v>78.946666666666658</v>
      </c>
      <c r="J11" s="9"/>
      <c r="K11" s="14"/>
    </row>
    <row r="12" spans="1:11" x14ac:dyDescent="0.15">
      <c r="A12" s="20">
        <v>10</v>
      </c>
      <c r="B12" s="18" t="s">
        <v>29</v>
      </c>
      <c r="C12" s="18" t="s">
        <v>30</v>
      </c>
      <c r="D12" s="21" t="s">
        <v>288</v>
      </c>
      <c r="E12" s="19">
        <v>347</v>
      </c>
      <c r="F12" s="7">
        <v>88.833333333333329</v>
      </c>
      <c r="G12" s="7">
        <v>87</v>
      </c>
      <c r="H12" s="7">
        <f t="shared" si="4"/>
        <v>88.466666666666669</v>
      </c>
      <c r="I12" s="7">
        <f t="shared" si="5"/>
        <v>77.026666666666671</v>
      </c>
      <c r="J12" s="9"/>
      <c r="K12" s="14"/>
    </row>
    <row r="13" spans="1:11" x14ac:dyDescent="0.15">
      <c r="A13" s="20">
        <v>11</v>
      </c>
      <c r="B13" s="18" t="s">
        <v>31</v>
      </c>
      <c r="C13" s="18" t="s">
        <v>32</v>
      </c>
      <c r="D13" s="21" t="s">
        <v>288</v>
      </c>
      <c r="E13" s="19">
        <v>331</v>
      </c>
      <c r="F13" s="7">
        <v>92.666666666666671</v>
      </c>
      <c r="G13" s="7">
        <v>91.5</v>
      </c>
      <c r="H13" s="7">
        <f t="shared" si="4"/>
        <v>92.433333333333337</v>
      </c>
      <c r="I13" s="7">
        <f t="shared" si="5"/>
        <v>76.693333333333328</v>
      </c>
      <c r="J13" s="9"/>
      <c r="K13" s="14"/>
    </row>
    <row r="14" spans="1:11" x14ac:dyDescent="0.15">
      <c r="A14" s="20">
        <v>12</v>
      </c>
      <c r="B14" s="18" t="s">
        <v>33</v>
      </c>
      <c r="C14" s="18" t="s">
        <v>34</v>
      </c>
      <c r="D14" s="21" t="s">
        <v>288</v>
      </c>
      <c r="E14" s="19">
        <v>345</v>
      </c>
      <c r="F14" s="7">
        <v>86.5</v>
      </c>
      <c r="G14" s="7">
        <v>88.666666666666671</v>
      </c>
      <c r="H14" s="7">
        <f t="shared" si="4"/>
        <v>86.933333333333337</v>
      </c>
      <c r="I14" s="7">
        <f t="shared" si="5"/>
        <v>76.173333333333332</v>
      </c>
      <c r="J14" s="9"/>
      <c r="K14" s="14"/>
    </row>
    <row r="15" spans="1:11" x14ac:dyDescent="0.15">
      <c r="A15" s="20">
        <v>13</v>
      </c>
      <c r="B15" s="18" t="s">
        <v>35</v>
      </c>
      <c r="C15" s="18" t="s">
        <v>36</v>
      </c>
      <c r="D15" s="21" t="s">
        <v>288</v>
      </c>
      <c r="E15" s="19">
        <v>330</v>
      </c>
      <c r="F15" s="7">
        <v>90.666666666666671</v>
      </c>
      <c r="G15" s="7">
        <v>90.5</v>
      </c>
      <c r="H15" s="7">
        <f t="shared" si="4"/>
        <v>90.633333333333354</v>
      </c>
      <c r="I15" s="7">
        <f t="shared" si="5"/>
        <v>75.853333333333353</v>
      </c>
      <c r="J15" s="9"/>
      <c r="K15" s="14"/>
    </row>
    <row r="16" spans="1:11" x14ac:dyDescent="0.15">
      <c r="A16" s="20">
        <v>14</v>
      </c>
      <c r="B16" s="18" t="s">
        <v>37</v>
      </c>
      <c r="C16" s="18" t="s">
        <v>38</v>
      </c>
      <c r="D16" s="21" t="s">
        <v>288</v>
      </c>
      <c r="E16" s="19">
        <v>333</v>
      </c>
      <c r="F16" s="7">
        <v>89.166666666666671</v>
      </c>
      <c r="G16" s="7">
        <v>88</v>
      </c>
      <c r="H16" s="7">
        <f t="shared" si="4"/>
        <v>88.933333333333337</v>
      </c>
      <c r="I16" s="7">
        <f t="shared" si="5"/>
        <v>75.533333333333331</v>
      </c>
      <c r="J16" s="9"/>
      <c r="K16" s="14"/>
    </row>
    <row r="17" spans="1:11" x14ac:dyDescent="0.15">
      <c r="A17" s="20">
        <v>15</v>
      </c>
      <c r="B17" s="9" t="s">
        <v>39</v>
      </c>
      <c r="C17" s="11" t="s">
        <v>40</v>
      </c>
      <c r="D17" s="12" t="s">
        <v>41</v>
      </c>
      <c r="E17" s="7">
        <v>371</v>
      </c>
      <c r="F17" s="7">
        <v>85.6</v>
      </c>
      <c r="G17" s="7">
        <f>VLOOKUP(B:B,[1]Sheet2!B:P,13,0)</f>
        <v>85.8</v>
      </c>
      <c r="H17" s="7">
        <f t="shared" ref="H17:H28" si="6">F17*0.8+G17*0.2</f>
        <v>85.64</v>
      </c>
      <c r="I17" s="7">
        <f t="shared" ref="I17:I28" si="7">E17/5*0.6+H17*0.4</f>
        <v>78.77600000000001</v>
      </c>
      <c r="J17" s="9"/>
      <c r="K17" s="14"/>
    </row>
    <row r="18" spans="1:11" x14ac:dyDescent="0.15">
      <c r="A18" s="20">
        <v>16</v>
      </c>
      <c r="B18" s="9" t="s">
        <v>42</v>
      </c>
      <c r="C18" s="11" t="s">
        <v>43</v>
      </c>
      <c r="D18" s="12" t="s">
        <v>41</v>
      </c>
      <c r="E18" s="19">
        <v>357</v>
      </c>
      <c r="F18" s="7">
        <v>87</v>
      </c>
      <c r="G18" s="7">
        <f>VLOOKUP(B:B,[1]Sheet2!B:P,13,0)</f>
        <v>89.2</v>
      </c>
      <c r="H18" s="7">
        <f t="shared" si="6"/>
        <v>87.440000000000012</v>
      </c>
      <c r="I18" s="7">
        <f t="shared" si="7"/>
        <v>77.816000000000003</v>
      </c>
      <c r="J18" s="9"/>
      <c r="K18" s="14"/>
    </row>
    <row r="19" spans="1:11" x14ac:dyDescent="0.15">
      <c r="A19" s="20">
        <v>17</v>
      </c>
      <c r="B19" s="9" t="s">
        <v>44</v>
      </c>
      <c r="C19" s="11" t="s">
        <v>45</v>
      </c>
      <c r="D19" s="12" t="s">
        <v>41</v>
      </c>
      <c r="E19" s="19">
        <v>364</v>
      </c>
      <c r="F19" s="7">
        <v>85.2</v>
      </c>
      <c r="G19" s="7">
        <f>VLOOKUP(B:B,[1]Sheet2!B:P,13,0)</f>
        <v>85.6</v>
      </c>
      <c r="H19" s="7">
        <f t="shared" si="6"/>
        <v>85.280000000000015</v>
      </c>
      <c r="I19" s="7">
        <f t="shared" si="7"/>
        <v>77.792000000000002</v>
      </c>
      <c r="J19" s="9"/>
      <c r="K19" s="14"/>
    </row>
    <row r="20" spans="1:11" x14ac:dyDescent="0.15">
      <c r="A20" s="20">
        <v>18</v>
      </c>
      <c r="B20" s="9" t="s">
        <v>46</v>
      </c>
      <c r="C20" s="11" t="s">
        <v>47</v>
      </c>
      <c r="D20" s="12" t="s">
        <v>41</v>
      </c>
      <c r="E20" s="19">
        <v>360</v>
      </c>
      <c r="F20" s="7">
        <v>84.8</v>
      </c>
      <c r="G20" s="7">
        <f>VLOOKUP(B:B,[1]Sheet2!B:P,13,0)</f>
        <v>85.8</v>
      </c>
      <c r="H20" s="7">
        <f t="shared" si="6"/>
        <v>85</v>
      </c>
      <c r="I20" s="7">
        <f t="shared" si="7"/>
        <v>77.199999999999989</v>
      </c>
      <c r="J20" s="9"/>
      <c r="K20" s="14"/>
    </row>
    <row r="21" spans="1:11" x14ac:dyDescent="0.15">
      <c r="A21" s="20">
        <v>19</v>
      </c>
      <c r="B21" s="9" t="s">
        <v>48</v>
      </c>
      <c r="C21" s="11" t="s">
        <v>49</v>
      </c>
      <c r="D21" s="12" t="s">
        <v>41</v>
      </c>
      <c r="E21" s="7">
        <v>336</v>
      </c>
      <c r="F21" s="7">
        <v>86.4</v>
      </c>
      <c r="G21" s="7">
        <f>VLOOKUP(B:B,[1]Sheet2!B:P,13,0)</f>
        <v>86</v>
      </c>
      <c r="H21" s="7">
        <f t="shared" si="6"/>
        <v>86.320000000000007</v>
      </c>
      <c r="I21" s="7">
        <f t="shared" si="7"/>
        <v>74.848000000000013</v>
      </c>
      <c r="J21" s="9"/>
      <c r="K21" s="14"/>
    </row>
    <row r="22" spans="1:11" x14ac:dyDescent="0.15">
      <c r="A22" s="20">
        <v>20</v>
      </c>
      <c r="B22" s="9" t="s">
        <v>50</v>
      </c>
      <c r="C22" s="11" t="s">
        <v>51</v>
      </c>
      <c r="D22" s="12" t="s">
        <v>41</v>
      </c>
      <c r="E22" s="19">
        <v>355</v>
      </c>
      <c r="F22" s="7">
        <v>78</v>
      </c>
      <c r="G22" s="7">
        <f>VLOOKUP(B:B,[1]Sheet2!B:P,13,0)</f>
        <v>90.4</v>
      </c>
      <c r="H22" s="7">
        <f t="shared" si="6"/>
        <v>80.48</v>
      </c>
      <c r="I22" s="7">
        <f t="shared" si="7"/>
        <v>74.792000000000002</v>
      </c>
      <c r="J22" s="9"/>
      <c r="K22" s="14"/>
    </row>
    <row r="23" spans="1:11" x14ac:dyDescent="0.15">
      <c r="A23" s="20">
        <v>21</v>
      </c>
      <c r="B23" s="9" t="s">
        <v>52</v>
      </c>
      <c r="C23" s="11" t="s">
        <v>53</v>
      </c>
      <c r="D23" s="12" t="s">
        <v>41</v>
      </c>
      <c r="E23" s="7">
        <v>314</v>
      </c>
      <c r="F23" s="7">
        <v>91.6</v>
      </c>
      <c r="G23" s="7">
        <f>VLOOKUP(B:B,[1]Sheet2!B:P,13,0)</f>
        <v>88.4</v>
      </c>
      <c r="H23" s="7">
        <f t="shared" si="6"/>
        <v>90.960000000000008</v>
      </c>
      <c r="I23" s="7">
        <f t="shared" si="7"/>
        <v>74.064000000000007</v>
      </c>
      <c r="J23" s="9"/>
      <c r="K23" s="14"/>
    </row>
    <row r="24" spans="1:11" x14ac:dyDescent="0.15">
      <c r="A24" s="20">
        <v>22</v>
      </c>
      <c r="B24" s="9" t="s">
        <v>54</v>
      </c>
      <c r="C24" s="11" t="s">
        <v>55</v>
      </c>
      <c r="D24" s="12" t="s">
        <v>41</v>
      </c>
      <c r="E24" s="7">
        <v>337</v>
      </c>
      <c r="F24" s="7">
        <v>84</v>
      </c>
      <c r="G24" s="7">
        <f>VLOOKUP(B:B,[1]Sheet2!B:P,13,0)</f>
        <v>84.2</v>
      </c>
      <c r="H24" s="7">
        <f t="shared" si="6"/>
        <v>84.04</v>
      </c>
      <c r="I24" s="7">
        <f t="shared" si="7"/>
        <v>74.056000000000012</v>
      </c>
      <c r="J24" s="9"/>
      <c r="K24" s="14"/>
    </row>
    <row r="25" spans="1:11" x14ac:dyDescent="0.15">
      <c r="A25" s="20">
        <v>23</v>
      </c>
      <c r="B25" s="9" t="s">
        <v>56</v>
      </c>
      <c r="C25" s="11" t="s">
        <v>57</v>
      </c>
      <c r="D25" s="12" t="s">
        <v>41</v>
      </c>
      <c r="E25" s="19">
        <v>320</v>
      </c>
      <c r="F25" s="7">
        <v>89.4</v>
      </c>
      <c r="G25" s="7">
        <f>VLOOKUP(B:B,[1]Sheet2!B:P,13,0)</f>
        <v>87.4</v>
      </c>
      <c r="H25" s="7">
        <f t="shared" si="6"/>
        <v>89.000000000000014</v>
      </c>
      <c r="I25" s="7">
        <f t="shared" si="7"/>
        <v>74</v>
      </c>
      <c r="J25" s="9"/>
      <c r="K25" s="14"/>
    </row>
    <row r="26" spans="1:11" x14ac:dyDescent="0.15">
      <c r="A26" s="20">
        <v>24</v>
      </c>
      <c r="B26" s="9" t="s">
        <v>58</v>
      </c>
      <c r="C26" s="11" t="s">
        <v>59</v>
      </c>
      <c r="D26" s="12" t="s">
        <v>41</v>
      </c>
      <c r="E26" s="19">
        <v>315</v>
      </c>
      <c r="F26" s="7">
        <v>90.2</v>
      </c>
      <c r="G26" s="7">
        <f>VLOOKUP(B:B,[1]Sheet2!B:P,13,0)</f>
        <v>90</v>
      </c>
      <c r="H26" s="7">
        <f t="shared" si="6"/>
        <v>90.160000000000011</v>
      </c>
      <c r="I26" s="7">
        <f t="shared" si="7"/>
        <v>73.864000000000004</v>
      </c>
      <c r="J26" s="9"/>
      <c r="K26" s="14"/>
    </row>
    <row r="27" spans="1:11" x14ac:dyDescent="0.15">
      <c r="A27" s="20">
        <v>25</v>
      </c>
      <c r="B27" s="9" t="s">
        <v>60</v>
      </c>
      <c r="C27" s="11" t="s">
        <v>61</v>
      </c>
      <c r="D27" s="12" t="s">
        <v>41</v>
      </c>
      <c r="E27" s="7">
        <v>325</v>
      </c>
      <c r="F27" s="7">
        <v>86.4</v>
      </c>
      <c r="G27" s="7">
        <f>VLOOKUP(B:B,[1]Sheet2!B:P,13,0)</f>
        <v>87</v>
      </c>
      <c r="H27" s="7">
        <f t="shared" si="6"/>
        <v>86.52000000000001</v>
      </c>
      <c r="I27" s="7">
        <f t="shared" si="7"/>
        <v>73.608000000000004</v>
      </c>
      <c r="J27" s="9"/>
      <c r="K27" s="14"/>
    </row>
    <row r="28" spans="1:11" x14ac:dyDescent="0.15">
      <c r="A28" s="20">
        <v>26</v>
      </c>
      <c r="B28" s="9" t="s">
        <v>62</v>
      </c>
      <c r="C28" s="11" t="s">
        <v>63</v>
      </c>
      <c r="D28" s="12" t="s">
        <v>41</v>
      </c>
      <c r="E28" s="7">
        <v>334</v>
      </c>
      <c r="F28" s="7">
        <v>83.8</v>
      </c>
      <c r="G28" s="7">
        <f>VLOOKUP(B:B,[1]Sheet2!B:P,13,0)</f>
        <v>83</v>
      </c>
      <c r="H28" s="7">
        <f t="shared" si="6"/>
        <v>83.640000000000015</v>
      </c>
      <c r="I28" s="7">
        <f t="shared" si="7"/>
        <v>73.536000000000001</v>
      </c>
      <c r="J28" s="9"/>
      <c r="K28" s="14"/>
    </row>
    <row r="29" spans="1:11" x14ac:dyDescent="0.15">
      <c r="A29" s="20">
        <v>27</v>
      </c>
      <c r="B29" s="9" t="s">
        <v>64</v>
      </c>
      <c r="C29" s="9" t="s">
        <v>65</v>
      </c>
      <c r="D29" s="9" t="s">
        <v>66</v>
      </c>
      <c r="E29" s="7">
        <v>390</v>
      </c>
      <c r="F29" s="7">
        <v>90.3333333333333</v>
      </c>
      <c r="G29" s="7">
        <v>87</v>
      </c>
      <c r="H29" s="7">
        <f t="shared" ref="H29:H60" si="8">F29*0.8+G29*0.2</f>
        <v>89.666666666666643</v>
      </c>
      <c r="I29" s="7">
        <f t="shared" ref="I29:I60" si="9">E29/5*0.6+H29*0.4</f>
        <v>82.666666666666657</v>
      </c>
      <c r="J29" s="9"/>
      <c r="K29" s="14"/>
    </row>
    <row r="30" spans="1:11" x14ac:dyDescent="0.15">
      <c r="A30" s="20">
        <v>28</v>
      </c>
      <c r="B30" s="9" t="s">
        <v>197</v>
      </c>
      <c r="C30" s="9" t="s">
        <v>67</v>
      </c>
      <c r="D30" s="9" t="s">
        <v>66</v>
      </c>
      <c r="E30" s="7">
        <v>384</v>
      </c>
      <c r="F30" s="7">
        <v>93</v>
      </c>
      <c r="G30" s="7">
        <v>84.5</v>
      </c>
      <c r="H30" s="7">
        <f t="shared" si="8"/>
        <v>91.300000000000011</v>
      </c>
      <c r="I30" s="7">
        <f t="shared" si="9"/>
        <v>82.6</v>
      </c>
      <c r="J30" s="9"/>
      <c r="K30" s="14"/>
    </row>
    <row r="31" spans="1:11" x14ac:dyDescent="0.15">
      <c r="A31" s="20">
        <v>29</v>
      </c>
      <c r="B31" s="9" t="s">
        <v>68</v>
      </c>
      <c r="C31" s="9" t="s">
        <v>69</v>
      </c>
      <c r="D31" s="9" t="s">
        <v>66</v>
      </c>
      <c r="E31" s="7">
        <v>392</v>
      </c>
      <c r="F31" s="7">
        <v>89.1666666666667</v>
      </c>
      <c r="G31" s="7">
        <v>85.3333333333333</v>
      </c>
      <c r="H31" s="7">
        <f t="shared" si="8"/>
        <v>88.40000000000002</v>
      </c>
      <c r="I31" s="7">
        <f t="shared" si="9"/>
        <v>82.4</v>
      </c>
      <c r="J31" s="9"/>
      <c r="K31" s="14"/>
    </row>
    <row r="32" spans="1:11" x14ac:dyDescent="0.15">
      <c r="A32" s="20">
        <v>30</v>
      </c>
      <c r="B32" s="9" t="s">
        <v>70</v>
      </c>
      <c r="C32" s="9" t="s">
        <v>71</v>
      </c>
      <c r="D32" s="9" t="s">
        <v>66</v>
      </c>
      <c r="E32" s="7">
        <v>393</v>
      </c>
      <c r="F32" s="7">
        <v>88.1666666666667</v>
      </c>
      <c r="G32" s="7">
        <v>84.1666666666667</v>
      </c>
      <c r="H32" s="7">
        <f t="shared" si="8"/>
        <v>87.366666666666703</v>
      </c>
      <c r="I32" s="7">
        <f t="shared" si="9"/>
        <v>82.106666666666683</v>
      </c>
      <c r="J32" s="9"/>
      <c r="K32" s="14"/>
    </row>
    <row r="33" spans="1:11" x14ac:dyDescent="0.15">
      <c r="A33" s="20">
        <v>31</v>
      </c>
      <c r="B33" s="9" t="s">
        <v>198</v>
      </c>
      <c r="C33" s="9" t="s">
        <v>72</v>
      </c>
      <c r="D33" s="9" t="s">
        <v>66</v>
      </c>
      <c r="E33" s="7">
        <v>370</v>
      </c>
      <c r="F33" s="7">
        <v>91</v>
      </c>
      <c r="G33" s="7">
        <v>88</v>
      </c>
      <c r="H33" s="7">
        <f t="shared" si="8"/>
        <v>90.4</v>
      </c>
      <c r="I33" s="7">
        <f t="shared" si="9"/>
        <v>80.56</v>
      </c>
      <c r="J33" s="9"/>
      <c r="K33" s="14"/>
    </row>
    <row r="34" spans="1:11" x14ac:dyDescent="0.15">
      <c r="A34" s="20">
        <v>32</v>
      </c>
      <c r="B34" s="9" t="s">
        <v>73</v>
      </c>
      <c r="C34" s="9" t="s">
        <v>74</v>
      </c>
      <c r="D34" s="9" t="s">
        <v>66</v>
      </c>
      <c r="E34" s="7">
        <v>362</v>
      </c>
      <c r="F34" s="7">
        <v>88.3333333333333</v>
      </c>
      <c r="G34" s="7">
        <v>88.8333333333333</v>
      </c>
      <c r="H34" s="7">
        <f t="shared" si="8"/>
        <v>88.433333333333309</v>
      </c>
      <c r="I34" s="7">
        <f t="shared" si="9"/>
        <v>78.813333333333333</v>
      </c>
      <c r="J34" s="9"/>
      <c r="K34" s="14"/>
    </row>
    <row r="35" spans="1:11" x14ac:dyDescent="0.15">
      <c r="A35" s="20">
        <v>33</v>
      </c>
      <c r="B35" s="9" t="s">
        <v>75</v>
      </c>
      <c r="C35" s="9" t="s">
        <v>76</v>
      </c>
      <c r="D35" s="9" t="s">
        <v>66</v>
      </c>
      <c r="E35" s="7">
        <v>358</v>
      </c>
      <c r="F35" s="7">
        <v>89.5</v>
      </c>
      <c r="G35" s="7">
        <v>82.8333333333333</v>
      </c>
      <c r="H35" s="7">
        <f t="shared" si="8"/>
        <v>88.166666666666671</v>
      </c>
      <c r="I35" s="7">
        <f t="shared" si="9"/>
        <v>78.226666666666659</v>
      </c>
      <c r="J35" s="9"/>
      <c r="K35" s="14"/>
    </row>
    <row r="36" spans="1:11" x14ac:dyDescent="0.15">
      <c r="A36" s="20">
        <v>34</v>
      </c>
      <c r="B36" s="9" t="s">
        <v>77</v>
      </c>
      <c r="C36" s="9" t="s">
        <v>78</v>
      </c>
      <c r="D36" s="9" t="s">
        <v>66</v>
      </c>
      <c r="E36" s="7">
        <v>376</v>
      </c>
      <c r="F36" s="7">
        <v>83</v>
      </c>
      <c r="G36" s="7">
        <v>80.1666666666667</v>
      </c>
      <c r="H36" s="7">
        <f t="shared" si="8"/>
        <v>82.433333333333351</v>
      </c>
      <c r="I36" s="7">
        <f t="shared" si="9"/>
        <v>78.093333333333334</v>
      </c>
      <c r="J36" s="9"/>
      <c r="K36" s="14"/>
    </row>
    <row r="37" spans="1:11" x14ac:dyDescent="0.15">
      <c r="A37" s="20">
        <v>35</v>
      </c>
      <c r="B37" s="9" t="s">
        <v>199</v>
      </c>
      <c r="C37" s="9" t="s">
        <v>79</v>
      </c>
      <c r="D37" s="9" t="s">
        <v>66</v>
      </c>
      <c r="E37" s="7">
        <v>350</v>
      </c>
      <c r="F37" s="7">
        <v>86.1666666666667</v>
      </c>
      <c r="G37" s="7">
        <v>86.3333333333333</v>
      </c>
      <c r="H37" s="7">
        <f t="shared" si="8"/>
        <v>86.200000000000031</v>
      </c>
      <c r="I37" s="7">
        <f t="shared" si="9"/>
        <v>76.480000000000018</v>
      </c>
      <c r="J37" s="9"/>
      <c r="K37" s="14"/>
    </row>
    <row r="38" spans="1:11" x14ac:dyDescent="0.15">
      <c r="A38" s="20">
        <v>36</v>
      </c>
      <c r="B38" s="9" t="s">
        <v>80</v>
      </c>
      <c r="C38" s="9" t="s">
        <v>81</v>
      </c>
      <c r="D38" s="9" t="s">
        <v>66</v>
      </c>
      <c r="E38" s="7">
        <v>354</v>
      </c>
      <c r="F38" s="7">
        <v>84.6666666666667</v>
      </c>
      <c r="G38" s="7">
        <v>85.5</v>
      </c>
      <c r="H38" s="7">
        <f t="shared" si="8"/>
        <v>84.833333333333371</v>
      </c>
      <c r="I38" s="7">
        <f t="shared" si="9"/>
        <v>76.413333333333355</v>
      </c>
      <c r="J38" s="9"/>
      <c r="K38" s="14"/>
    </row>
    <row r="39" spans="1:11" x14ac:dyDescent="0.15">
      <c r="A39" s="20">
        <v>37</v>
      </c>
      <c r="B39" s="9" t="s">
        <v>82</v>
      </c>
      <c r="C39" s="9" t="s">
        <v>83</v>
      </c>
      <c r="D39" s="9" t="s">
        <v>66</v>
      </c>
      <c r="E39" s="7">
        <v>387</v>
      </c>
      <c r="F39" s="7">
        <v>71.5004114473805</v>
      </c>
      <c r="G39" s="7">
        <v>71.548979209589803</v>
      </c>
      <c r="H39" s="7">
        <f t="shared" si="8"/>
        <v>71.510124999822366</v>
      </c>
      <c r="I39" s="7">
        <f t="shared" si="9"/>
        <v>75.044049999928944</v>
      </c>
      <c r="J39" s="9"/>
      <c r="K39" s="14"/>
    </row>
    <row r="40" spans="1:11" x14ac:dyDescent="0.15">
      <c r="A40" s="20">
        <v>38</v>
      </c>
      <c r="B40" s="9" t="s">
        <v>200</v>
      </c>
      <c r="C40" s="9" t="s">
        <v>84</v>
      </c>
      <c r="D40" s="9" t="s">
        <v>66</v>
      </c>
      <c r="E40" s="7">
        <v>337</v>
      </c>
      <c r="F40" s="7">
        <v>86.6666666666667</v>
      </c>
      <c r="G40" s="7">
        <v>83.6666666666667</v>
      </c>
      <c r="H40" s="7">
        <f t="shared" si="8"/>
        <v>86.066666666666691</v>
      </c>
      <c r="I40" s="7">
        <f t="shared" si="9"/>
        <v>74.866666666666674</v>
      </c>
      <c r="J40" s="9"/>
      <c r="K40" s="14"/>
    </row>
    <row r="41" spans="1:11" x14ac:dyDescent="0.15">
      <c r="A41" s="20">
        <v>39</v>
      </c>
      <c r="B41" s="9" t="s">
        <v>85</v>
      </c>
      <c r="C41" s="9" t="s">
        <v>86</v>
      </c>
      <c r="D41" s="9" t="s">
        <v>66</v>
      </c>
      <c r="E41" s="7">
        <v>362</v>
      </c>
      <c r="F41" s="7">
        <v>79.855499572202703</v>
      </c>
      <c r="G41" s="7">
        <v>71.243042671614106</v>
      </c>
      <c r="H41" s="7">
        <f t="shared" si="8"/>
        <v>78.133008192084986</v>
      </c>
      <c r="I41" s="7">
        <f t="shared" si="9"/>
        <v>74.693203276833998</v>
      </c>
      <c r="J41" s="9"/>
      <c r="K41" s="14"/>
    </row>
    <row r="42" spans="1:11" x14ac:dyDescent="0.15">
      <c r="A42" s="20">
        <v>40</v>
      </c>
      <c r="B42" s="9" t="s">
        <v>87</v>
      </c>
      <c r="C42" s="9" t="s">
        <v>88</v>
      </c>
      <c r="D42" s="9" t="s">
        <v>66</v>
      </c>
      <c r="E42" s="7">
        <v>387</v>
      </c>
      <c r="F42" s="7">
        <v>69.588363912919505</v>
      </c>
      <c r="G42" s="7">
        <v>74.211502782931305</v>
      </c>
      <c r="H42" s="7">
        <f t="shared" si="8"/>
        <v>70.512991686921865</v>
      </c>
      <c r="I42" s="7">
        <f t="shared" si="9"/>
        <v>74.645196674768755</v>
      </c>
      <c r="J42" s="9"/>
      <c r="K42" s="14"/>
    </row>
    <row r="43" spans="1:11" x14ac:dyDescent="0.15">
      <c r="A43" s="20">
        <v>41</v>
      </c>
      <c r="B43" s="9" t="s">
        <v>201</v>
      </c>
      <c r="C43" s="9" t="s">
        <v>89</v>
      </c>
      <c r="D43" s="9" t="s">
        <v>66</v>
      </c>
      <c r="E43" s="7">
        <v>363</v>
      </c>
      <c r="F43" s="7">
        <v>79</v>
      </c>
      <c r="G43" s="7">
        <v>71.3333333333333</v>
      </c>
      <c r="H43" s="7">
        <f t="shared" si="8"/>
        <v>77.466666666666669</v>
      </c>
      <c r="I43" s="7">
        <f t="shared" si="9"/>
        <v>74.546666666666667</v>
      </c>
      <c r="J43" s="9"/>
      <c r="K43" s="14"/>
    </row>
    <row r="44" spans="1:11" x14ac:dyDescent="0.15">
      <c r="A44" s="20">
        <v>42</v>
      </c>
      <c r="B44" s="9" t="s">
        <v>90</v>
      </c>
      <c r="C44" s="9" t="s">
        <v>91</v>
      </c>
      <c r="D44" s="9" t="s">
        <v>66</v>
      </c>
      <c r="E44" s="7">
        <v>320</v>
      </c>
      <c r="F44" s="7">
        <v>90.6666666666667</v>
      </c>
      <c r="G44" s="7">
        <v>86.6666666666667</v>
      </c>
      <c r="H44" s="7">
        <f t="shared" si="8"/>
        <v>89.866666666666703</v>
      </c>
      <c r="I44" s="7">
        <f t="shared" si="9"/>
        <v>74.346666666666678</v>
      </c>
      <c r="J44" s="9"/>
      <c r="K44" s="14"/>
    </row>
    <row r="45" spans="1:11" x14ac:dyDescent="0.15">
      <c r="A45" s="20">
        <v>43</v>
      </c>
      <c r="B45" s="9" t="s">
        <v>92</v>
      </c>
      <c r="C45" s="9" t="s">
        <v>93</v>
      </c>
      <c r="D45" s="9" t="s">
        <v>66</v>
      </c>
      <c r="E45" s="7">
        <v>324</v>
      </c>
      <c r="F45" s="7">
        <v>88.8333333333333</v>
      </c>
      <c r="G45" s="7">
        <v>84.3333333333333</v>
      </c>
      <c r="H45" s="7">
        <f t="shared" si="8"/>
        <v>87.933333333333309</v>
      </c>
      <c r="I45" s="7">
        <f t="shared" si="9"/>
        <v>74.053333333333313</v>
      </c>
      <c r="J45" s="9"/>
      <c r="K45" s="14"/>
    </row>
    <row r="46" spans="1:11" x14ac:dyDescent="0.15">
      <c r="A46" s="20">
        <v>44</v>
      </c>
      <c r="B46" s="9" t="s">
        <v>94</v>
      </c>
      <c r="C46" s="9" t="s">
        <v>95</v>
      </c>
      <c r="D46" s="9" t="s">
        <v>66</v>
      </c>
      <c r="E46" s="7">
        <v>334</v>
      </c>
      <c r="F46" s="7">
        <v>85.3333333333333</v>
      </c>
      <c r="G46" s="7">
        <v>82</v>
      </c>
      <c r="H46" s="7">
        <f t="shared" si="8"/>
        <v>84.666666666666643</v>
      </c>
      <c r="I46" s="7">
        <f t="shared" si="9"/>
        <v>73.946666666666658</v>
      </c>
      <c r="J46" s="9"/>
      <c r="K46" s="14"/>
    </row>
    <row r="47" spans="1:11" x14ac:dyDescent="0.15">
      <c r="A47" s="20">
        <v>45</v>
      </c>
      <c r="B47" s="9" t="s">
        <v>202</v>
      </c>
      <c r="C47" s="9" t="s">
        <v>96</v>
      </c>
      <c r="D47" s="9" t="s">
        <v>66</v>
      </c>
      <c r="E47" s="7">
        <v>345</v>
      </c>
      <c r="F47" s="7">
        <v>82.137085274265601</v>
      </c>
      <c r="G47" s="7">
        <v>75.695732838590004</v>
      </c>
      <c r="H47" s="7">
        <f t="shared" si="8"/>
        <v>80.848814787130479</v>
      </c>
      <c r="I47" s="7">
        <f t="shared" si="9"/>
        <v>73.739525914852194</v>
      </c>
      <c r="J47" s="9"/>
      <c r="K47" s="14"/>
    </row>
    <row r="48" spans="1:11" x14ac:dyDescent="0.15">
      <c r="A48" s="20">
        <v>46</v>
      </c>
      <c r="B48" s="9" t="s">
        <v>97</v>
      </c>
      <c r="C48" s="9" t="s">
        <v>98</v>
      </c>
      <c r="D48" s="9" t="s">
        <v>66</v>
      </c>
      <c r="E48" s="7">
        <v>308</v>
      </c>
      <c r="F48" s="7">
        <v>91.8333333333333</v>
      </c>
      <c r="G48" s="7">
        <v>88.8333333333333</v>
      </c>
      <c r="H48" s="7">
        <f t="shared" si="8"/>
        <v>91.233333333333306</v>
      </c>
      <c r="I48" s="7">
        <f t="shared" si="9"/>
        <v>73.453333333333319</v>
      </c>
      <c r="J48" s="9"/>
      <c r="K48" s="14"/>
    </row>
    <row r="49" spans="1:11" x14ac:dyDescent="0.15">
      <c r="A49" s="20">
        <v>47</v>
      </c>
      <c r="B49" s="9" t="s">
        <v>99</v>
      </c>
      <c r="C49" s="9" t="s">
        <v>100</v>
      </c>
      <c r="D49" s="9" t="s">
        <v>66</v>
      </c>
      <c r="E49" s="7">
        <v>326</v>
      </c>
      <c r="F49" s="7">
        <v>85.3333333333333</v>
      </c>
      <c r="G49" s="7">
        <v>86.6666666666667</v>
      </c>
      <c r="H49" s="7">
        <f t="shared" si="8"/>
        <v>85.59999999999998</v>
      </c>
      <c r="I49" s="7">
        <f t="shared" si="9"/>
        <v>73.359999999999985</v>
      </c>
      <c r="J49" s="9"/>
      <c r="K49" s="14"/>
    </row>
    <row r="50" spans="1:11" x14ac:dyDescent="0.15">
      <c r="A50" s="20">
        <v>48</v>
      </c>
      <c r="B50" s="9" t="s">
        <v>203</v>
      </c>
      <c r="C50" s="9" t="s">
        <v>101</v>
      </c>
      <c r="D50" s="9" t="s">
        <v>66</v>
      </c>
      <c r="E50" s="7">
        <v>362</v>
      </c>
      <c r="F50" s="7">
        <v>74.791990490993896</v>
      </c>
      <c r="G50" s="7">
        <v>73.421989136542393</v>
      </c>
      <c r="H50" s="7">
        <f t="shared" si="8"/>
        <v>74.517990220103599</v>
      </c>
      <c r="I50" s="7">
        <f t="shared" si="9"/>
        <v>73.247196088041449</v>
      </c>
      <c r="J50" s="9"/>
      <c r="K50" s="14"/>
    </row>
    <row r="51" spans="1:11" x14ac:dyDescent="0.15">
      <c r="A51" s="20">
        <v>49</v>
      </c>
      <c r="B51" s="9" t="s">
        <v>204</v>
      </c>
      <c r="C51" s="9" t="s">
        <v>102</v>
      </c>
      <c r="D51" s="9" t="s">
        <v>66</v>
      </c>
      <c r="E51" s="7">
        <v>353</v>
      </c>
      <c r="F51" s="7">
        <v>77.573913870139705</v>
      </c>
      <c r="G51" s="7">
        <v>75.510204081632693</v>
      </c>
      <c r="H51" s="7">
        <f t="shared" si="8"/>
        <v>77.161171912438306</v>
      </c>
      <c r="I51" s="7">
        <f t="shared" si="9"/>
        <v>73.224468764975313</v>
      </c>
      <c r="J51" s="9"/>
      <c r="K51" s="14"/>
    </row>
    <row r="52" spans="1:11" x14ac:dyDescent="0.15">
      <c r="A52" s="20">
        <v>50</v>
      </c>
      <c r="B52" s="9" t="s">
        <v>205</v>
      </c>
      <c r="C52" s="9" t="s">
        <v>103</v>
      </c>
      <c r="D52" s="9" t="s">
        <v>66</v>
      </c>
      <c r="E52" s="7">
        <v>368</v>
      </c>
      <c r="F52" s="7">
        <v>73.511931974033104</v>
      </c>
      <c r="G52" s="7">
        <v>68.364862333770404</v>
      </c>
      <c r="H52" s="7">
        <f t="shared" si="8"/>
        <v>72.482518045980569</v>
      </c>
      <c r="I52" s="7">
        <f t="shared" si="9"/>
        <v>73.153007218392219</v>
      </c>
      <c r="J52" s="9"/>
      <c r="K52" s="14"/>
    </row>
    <row r="53" spans="1:11" x14ac:dyDescent="0.15">
      <c r="A53" s="20">
        <v>51</v>
      </c>
      <c r="B53" s="9" t="s">
        <v>104</v>
      </c>
      <c r="C53" s="9" t="s">
        <v>105</v>
      </c>
      <c r="D53" s="9" t="s">
        <v>106</v>
      </c>
      <c r="E53" s="7">
        <v>309</v>
      </c>
      <c r="F53" s="7">
        <v>91</v>
      </c>
      <c r="G53" s="7">
        <v>86.3333333333333</v>
      </c>
      <c r="H53" s="7">
        <f t="shared" si="8"/>
        <v>90.066666666666663</v>
      </c>
      <c r="I53" s="7">
        <f t="shared" si="9"/>
        <v>73.106666666666655</v>
      </c>
      <c r="J53" s="9"/>
      <c r="K53" s="14"/>
    </row>
    <row r="54" spans="1:11" x14ac:dyDescent="0.15">
      <c r="A54" s="20">
        <v>52</v>
      </c>
      <c r="B54" s="9" t="s">
        <v>107</v>
      </c>
      <c r="C54" s="9" t="s">
        <v>108</v>
      </c>
      <c r="D54" s="9" t="s">
        <v>66</v>
      </c>
      <c r="E54" s="7">
        <v>379</v>
      </c>
      <c r="F54" s="7">
        <v>68.025966901344106</v>
      </c>
      <c r="G54" s="7">
        <v>70.612474246113507</v>
      </c>
      <c r="H54" s="7">
        <f t="shared" si="8"/>
        <v>68.543268370297994</v>
      </c>
      <c r="I54" s="7">
        <f t="shared" si="9"/>
        <v>72.897307348119199</v>
      </c>
      <c r="J54" s="9"/>
      <c r="K54" s="14"/>
    </row>
    <row r="55" spans="1:11" x14ac:dyDescent="0.15">
      <c r="A55" s="20">
        <v>53</v>
      </c>
      <c r="B55" s="9" t="s">
        <v>109</v>
      </c>
      <c r="C55" s="9" t="s">
        <v>110</v>
      </c>
      <c r="D55" s="9" t="s">
        <v>66</v>
      </c>
      <c r="E55" s="7">
        <v>344</v>
      </c>
      <c r="F55" s="7">
        <v>79</v>
      </c>
      <c r="G55" s="7">
        <v>79</v>
      </c>
      <c r="H55" s="7">
        <f t="shared" si="8"/>
        <v>79</v>
      </c>
      <c r="I55" s="7">
        <f t="shared" si="9"/>
        <v>72.88</v>
      </c>
      <c r="J55" s="9"/>
      <c r="K55" s="14"/>
    </row>
    <row r="56" spans="1:11" x14ac:dyDescent="0.15">
      <c r="A56" s="20">
        <v>54</v>
      </c>
      <c r="B56" s="9" t="s">
        <v>111</v>
      </c>
      <c r="C56" s="9" t="s">
        <v>112</v>
      </c>
      <c r="D56" s="9" t="s">
        <v>66</v>
      </c>
      <c r="E56" s="7">
        <v>310</v>
      </c>
      <c r="F56" s="7">
        <v>89.8333333333333</v>
      </c>
      <c r="G56" s="7">
        <v>85.1666666666667</v>
      </c>
      <c r="H56" s="7">
        <f t="shared" si="8"/>
        <v>88.899999999999991</v>
      </c>
      <c r="I56" s="7">
        <f t="shared" si="9"/>
        <v>72.759999999999991</v>
      </c>
      <c r="J56" s="9"/>
      <c r="K56" s="14"/>
    </row>
    <row r="57" spans="1:11" x14ac:dyDescent="0.15">
      <c r="A57" s="20">
        <v>55</v>
      </c>
      <c r="B57" s="9" t="s">
        <v>113</v>
      </c>
      <c r="C57" s="9" t="s">
        <v>114</v>
      </c>
      <c r="D57" s="9" t="s">
        <v>66</v>
      </c>
      <c r="E57" s="7">
        <v>361</v>
      </c>
      <c r="F57" s="7">
        <v>73.771271033368194</v>
      </c>
      <c r="G57" s="7">
        <v>70.871985157699399</v>
      </c>
      <c r="H57" s="7">
        <f t="shared" si="8"/>
        <v>73.191413858234441</v>
      </c>
      <c r="I57" s="7">
        <f t="shared" si="9"/>
        <v>72.596565543293778</v>
      </c>
      <c r="J57" s="9"/>
      <c r="K57" s="14"/>
    </row>
    <row r="58" spans="1:11" x14ac:dyDescent="0.15">
      <c r="A58" s="20">
        <v>56</v>
      </c>
      <c r="B58" s="9" t="s">
        <v>115</v>
      </c>
      <c r="C58" s="9" t="s">
        <v>116</v>
      </c>
      <c r="D58" s="9" t="s">
        <v>66</v>
      </c>
      <c r="E58" s="7">
        <v>306</v>
      </c>
      <c r="F58" s="7">
        <v>90.3333333333333</v>
      </c>
      <c r="G58" s="7">
        <v>85.8333333333333</v>
      </c>
      <c r="H58" s="7">
        <f t="shared" si="8"/>
        <v>89.433333333333294</v>
      </c>
      <c r="I58" s="7">
        <f t="shared" si="9"/>
        <v>72.493333333333311</v>
      </c>
      <c r="J58" s="9"/>
      <c r="K58" s="14"/>
    </row>
    <row r="59" spans="1:11" x14ac:dyDescent="0.15">
      <c r="A59" s="20">
        <v>57</v>
      </c>
      <c r="B59" s="9" t="s">
        <v>206</v>
      </c>
      <c r="C59" s="9" t="s">
        <v>117</v>
      </c>
      <c r="D59" s="9" t="s">
        <v>66</v>
      </c>
      <c r="E59" s="7">
        <v>372</v>
      </c>
      <c r="F59" s="7">
        <v>68.1666666666667</v>
      </c>
      <c r="G59" s="7">
        <v>74.3333333333333</v>
      </c>
      <c r="H59" s="7">
        <f t="shared" si="8"/>
        <v>69.40000000000002</v>
      </c>
      <c r="I59" s="7">
        <f t="shared" si="9"/>
        <v>72.400000000000006</v>
      </c>
      <c r="J59" s="9"/>
      <c r="K59" s="14"/>
    </row>
    <row r="60" spans="1:11" x14ac:dyDescent="0.15">
      <c r="A60" s="20">
        <v>58</v>
      </c>
      <c r="B60" s="9" t="s">
        <v>118</v>
      </c>
      <c r="C60" s="9" t="s">
        <v>119</v>
      </c>
      <c r="D60" s="9" t="s">
        <v>66</v>
      </c>
      <c r="E60" s="7">
        <v>347</v>
      </c>
      <c r="F60" s="7">
        <v>76.3333333333333</v>
      </c>
      <c r="G60" s="7">
        <v>78.5</v>
      </c>
      <c r="H60" s="7">
        <f t="shared" si="8"/>
        <v>76.766666666666637</v>
      </c>
      <c r="I60" s="7">
        <f t="shared" si="9"/>
        <v>72.346666666666664</v>
      </c>
      <c r="J60" s="9"/>
      <c r="K60" s="14"/>
    </row>
    <row r="61" spans="1:11" x14ac:dyDescent="0.15">
      <c r="A61" s="20">
        <v>59</v>
      </c>
      <c r="B61" s="9" t="s">
        <v>120</v>
      </c>
      <c r="C61" s="9" t="s">
        <v>121</v>
      </c>
      <c r="D61" s="9" t="s">
        <v>66</v>
      </c>
      <c r="E61" s="7">
        <v>354</v>
      </c>
      <c r="F61" s="7">
        <v>74.8333333333333</v>
      </c>
      <c r="G61" s="7">
        <v>73.1666666666667</v>
      </c>
      <c r="H61" s="7">
        <f t="shared" ref="H61:H92" si="10">F61*0.8+G61*0.2</f>
        <v>74.499999999999986</v>
      </c>
      <c r="I61" s="7">
        <f t="shared" ref="I61:I92" si="11">E61/5*0.6+H61*0.4</f>
        <v>72.28</v>
      </c>
      <c r="J61" s="9"/>
      <c r="K61" s="14"/>
    </row>
    <row r="62" spans="1:11" x14ac:dyDescent="0.15">
      <c r="A62" s="20">
        <v>60</v>
      </c>
      <c r="B62" s="9" t="s">
        <v>122</v>
      </c>
      <c r="C62" s="9" t="s">
        <v>123</v>
      </c>
      <c r="D62" s="9" t="s">
        <v>66</v>
      </c>
      <c r="E62" s="7">
        <v>317</v>
      </c>
      <c r="F62" s="7">
        <v>85.8333333333333</v>
      </c>
      <c r="G62" s="7">
        <v>80.5</v>
      </c>
      <c r="H62" s="7">
        <f t="shared" si="10"/>
        <v>84.766666666666652</v>
      </c>
      <c r="I62" s="7">
        <f t="shared" si="11"/>
        <v>71.946666666666658</v>
      </c>
      <c r="J62" s="9"/>
      <c r="K62" s="14"/>
    </row>
    <row r="63" spans="1:11" x14ac:dyDescent="0.15">
      <c r="A63" s="20">
        <v>61</v>
      </c>
      <c r="B63" s="9" t="s">
        <v>124</v>
      </c>
      <c r="C63" s="9" t="s">
        <v>125</v>
      </c>
      <c r="D63" s="9" t="s">
        <v>66</v>
      </c>
      <c r="E63" s="7">
        <v>347</v>
      </c>
      <c r="F63" s="7">
        <v>76.986376520069498</v>
      </c>
      <c r="G63" s="7">
        <v>70.237872260722995</v>
      </c>
      <c r="H63" s="7">
        <f t="shared" si="10"/>
        <v>75.636675668200198</v>
      </c>
      <c r="I63" s="7">
        <f t="shared" si="11"/>
        <v>71.894670267280077</v>
      </c>
      <c r="J63" s="9"/>
      <c r="K63" s="14"/>
    </row>
    <row r="64" spans="1:11" x14ac:dyDescent="0.15">
      <c r="A64" s="20">
        <v>62</v>
      </c>
      <c r="B64" s="9" t="s">
        <v>126</v>
      </c>
      <c r="C64" s="9" t="s">
        <v>127</v>
      </c>
      <c r="D64" s="9" t="s">
        <v>66</v>
      </c>
      <c r="E64" s="7">
        <v>312</v>
      </c>
      <c r="F64" s="7">
        <v>86.5</v>
      </c>
      <c r="G64" s="7">
        <v>83.3333333333333</v>
      </c>
      <c r="H64" s="7">
        <f t="shared" si="10"/>
        <v>85.86666666666666</v>
      </c>
      <c r="I64" s="7">
        <f t="shared" si="11"/>
        <v>71.786666666666662</v>
      </c>
      <c r="J64" s="9"/>
      <c r="K64" s="14"/>
    </row>
    <row r="65" spans="1:11" x14ac:dyDescent="0.15">
      <c r="A65" s="20">
        <v>63</v>
      </c>
      <c r="B65" s="9" t="s">
        <v>207</v>
      </c>
      <c r="C65" s="9" t="s">
        <v>128</v>
      </c>
      <c r="D65" s="9" t="s">
        <v>66</v>
      </c>
      <c r="E65" s="7">
        <v>350</v>
      </c>
      <c r="F65" s="7">
        <v>75.292328168076807</v>
      </c>
      <c r="G65" s="7">
        <v>70.129870129870099</v>
      </c>
      <c r="H65" s="7">
        <f t="shared" si="10"/>
        <v>74.259836560435474</v>
      </c>
      <c r="I65" s="7">
        <f t="shared" si="11"/>
        <v>71.703934624174195</v>
      </c>
      <c r="J65" s="9"/>
      <c r="K65" s="14"/>
    </row>
    <row r="66" spans="1:11" x14ac:dyDescent="0.15">
      <c r="A66" s="20">
        <v>64</v>
      </c>
      <c r="B66" s="9" t="s">
        <v>129</v>
      </c>
      <c r="C66" s="9" t="s">
        <v>130</v>
      </c>
      <c r="D66" s="9" t="s">
        <v>66</v>
      </c>
      <c r="E66" s="7">
        <v>350</v>
      </c>
      <c r="F66" s="7">
        <v>72.833002274232101</v>
      </c>
      <c r="G66" s="7">
        <v>75.989208633093497</v>
      </c>
      <c r="H66" s="7">
        <f t="shared" si="10"/>
        <v>73.464243546004383</v>
      </c>
      <c r="I66" s="7">
        <f t="shared" si="11"/>
        <v>71.385697418401747</v>
      </c>
      <c r="J66" s="9"/>
      <c r="K66" s="14"/>
    </row>
    <row r="67" spans="1:11" x14ac:dyDescent="0.15">
      <c r="A67" s="20">
        <v>65</v>
      </c>
      <c r="B67" s="9" t="s">
        <v>131</v>
      </c>
      <c r="C67" s="9" t="s">
        <v>132</v>
      </c>
      <c r="D67" s="9" t="s">
        <v>66</v>
      </c>
      <c r="E67" s="7">
        <v>360</v>
      </c>
      <c r="F67" s="7">
        <v>69.208099629242298</v>
      </c>
      <c r="G67" s="7">
        <v>72.541743970315395</v>
      </c>
      <c r="H67" s="7">
        <f t="shared" si="10"/>
        <v>69.874828497456917</v>
      </c>
      <c r="I67" s="7">
        <f t="shared" si="11"/>
        <v>71.149931398982773</v>
      </c>
      <c r="J67" s="9"/>
      <c r="K67" s="14"/>
    </row>
    <row r="68" spans="1:11" x14ac:dyDescent="0.15">
      <c r="A68" s="20">
        <v>66</v>
      </c>
      <c r="B68" s="9" t="s">
        <v>208</v>
      </c>
      <c r="C68" s="9" t="s">
        <v>133</v>
      </c>
      <c r="D68" s="9" t="s">
        <v>66</v>
      </c>
      <c r="E68" s="7">
        <v>357</v>
      </c>
      <c r="F68" s="7">
        <v>71</v>
      </c>
      <c r="G68" s="7">
        <v>69.3333333333333</v>
      </c>
      <c r="H68" s="7">
        <f t="shared" si="10"/>
        <v>70.666666666666657</v>
      </c>
      <c r="I68" s="7">
        <f t="shared" si="11"/>
        <v>71.106666666666669</v>
      </c>
      <c r="J68" s="9"/>
      <c r="K68" s="14"/>
    </row>
    <row r="69" spans="1:11" x14ac:dyDescent="0.15">
      <c r="A69" s="20">
        <v>67</v>
      </c>
      <c r="B69" s="9" t="s">
        <v>134</v>
      </c>
      <c r="C69" s="9" t="s">
        <v>135</v>
      </c>
      <c r="D69" s="9" t="s">
        <v>66</v>
      </c>
      <c r="E69" s="7">
        <v>308</v>
      </c>
      <c r="F69" s="7">
        <v>86.1666666666667</v>
      </c>
      <c r="G69" s="7">
        <v>81</v>
      </c>
      <c r="H69" s="7">
        <f t="shared" si="10"/>
        <v>85.133333333333368</v>
      </c>
      <c r="I69" s="7">
        <f t="shared" si="11"/>
        <v>71.01333333333335</v>
      </c>
      <c r="J69" s="9"/>
      <c r="K69" s="14"/>
    </row>
    <row r="70" spans="1:11" x14ac:dyDescent="0.15">
      <c r="A70" s="20">
        <v>68</v>
      </c>
      <c r="B70" s="9" t="s">
        <v>136</v>
      </c>
      <c r="C70" s="9" t="s">
        <v>137</v>
      </c>
      <c r="D70" s="9" t="s">
        <v>66</v>
      </c>
      <c r="E70" s="7">
        <v>352</v>
      </c>
      <c r="F70" s="7">
        <v>71.866142452226399</v>
      </c>
      <c r="G70" s="7">
        <v>71.923581194980301</v>
      </c>
      <c r="H70" s="7">
        <f t="shared" si="10"/>
        <v>71.877630200777176</v>
      </c>
      <c r="I70" s="7">
        <f t="shared" si="11"/>
        <v>70.99105208031088</v>
      </c>
      <c r="J70" s="9"/>
      <c r="K70" s="14"/>
    </row>
    <row r="71" spans="1:11" x14ac:dyDescent="0.15">
      <c r="A71" s="20">
        <v>69</v>
      </c>
      <c r="B71" s="9" t="s">
        <v>138</v>
      </c>
      <c r="C71" s="9" t="s">
        <v>139</v>
      </c>
      <c r="D71" s="9" t="s">
        <v>66</v>
      </c>
      <c r="E71" s="7">
        <v>329</v>
      </c>
      <c r="F71" s="7">
        <v>78.1666666666667</v>
      </c>
      <c r="G71" s="7">
        <v>79.6666666666667</v>
      </c>
      <c r="H71" s="7">
        <f t="shared" si="10"/>
        <v>78.466666666666697</v>
      </c>
      <c r="I71" s="7">
        <f t="shared" si="11"/>
        <v>70.866666666666674</v>
      </c>
      <c r="J71" s="9"/>
      <c r="K71" s="14"/>
    </row>
    <row r="72" spans="1:11" x14ac:dyDescent="0.15">
      <c r="A72" s="20">
        <v>70</v>
      </c>
      <c r="B72" s="9" t="s">
        <v>209</v>
      </c>
      <c r="C72" s="9" t="s">
        <v>140</v>
      </c>
      <c r="D72" s="9" t="s">
        <v>106</v>
      </c>
      <c r="E72" s="7">
        <v>338</v>
      </c>
      <c r="F72" s="7">
        <v>75.136022108990403</v>
      </c>
      <c r="G72" s="7">
        <v>77.488009592326094</v>
      </c>
      <c r="H72" s="7">
        <f t="shared" si="10"/>
        <v>75.60641960565755</v>
      </c>
      <c r="I72" s="7">
        <f t="shared" si="11"/>
        <v>70.802567842263016</v>
      </c>
      <c r="J72" s="9"/>
      <c r="K72" s="14"/>
    </row>
    <row r="73" spans="1:11" x14ac:dyDescent="0.15">
      <c r="A73" s="20">
        <v>71</v>
      </c>
      <c r="B73" s="9" t="s">
        <v>141</v>
      </c>
      <c r="C73" s="9" t="s">
        <v>142</v>
      </c>
      <c r="D73" s="9" t="s">
        <v>66</v>
      </c>
      <c r="E73" s="7">
        <v>314</v>
      </c>
      <c r="F73" s="7">
        <v>83</v>
      </c>
      <c r="G73" s="7">
        <v>81.8333333333333</v>
      </c>
      <c r="H73" s="7">
        <f t="shared" si="10"/>
        <v>82.766666666666666</v>
      </c>
      <c r="I73" s="7">
        <f t="shared" si="11"/>
        <v>70.786666666666662</v>
      </c>
      <c r="J73" s="9"/>
      <c r="K73" s="14"/>
    </row>
    <row r="74" spans="1:11" x14ac:dyDescent="0.15">
      <c r="A74" s="20">
        <v>72</v>
      </c>
      <c r="B74" s="9" t="s">
        <v>143</v>
      </c>
      <c r="C74" s="9" t="s">
        <v>144</v>
      </c>
      <c r="D74" s="9" t="s">
        <v>66</v>
      </c>
      <c r="E74" s="7">
        <v>366</v>
      </c>
      <c r="F74" s="7">
        <v>66.546249643502193</v>
      </c>
      <c r="G74" s="7">
        <v>68.831168831168796</v>
      </c>
      <c r="H74" s="7">
        <f t="shared" si="10"/>
        <v>67.003233481035522</v>
      </c>
      <c r="I74" s="7">
        <f t="shared" si="11"/>
        <v>70.721293392414211</v>
      </c>
      <c r="J74" s="9"/>
      <c r="K74" s="14"/>
    </row>
    <row r="75" spans="1:11" x14ac:dyDescent="0.15">
      <c r="A75" s="20">
        <v>73</v>
      </c>
      <c r="B75" s="9" t="s">
        <v>210</v>
      </c>
      <c r="C75" s="9" t="s">
        <v>145</v>
      </c>
      <c r="D75" s="9" t="s">
        <v>66</v>
      </c>
      <c r="E75" s="7">
        <v>336</v>
      </c>
      <c r="F75" s="7">
        <v>75.3333333333333</v>
      </c>
      <c r="G75" s="7">
        <v>78.3333333333333</v>
      </c>
      <c r="H75" s="7">
        <f t="shared" si="10"/>
        <v>75.933333333333309</v>
      </c>
      <c r="I75" s="7">
        <f t="shared" si="11"/>
        <v>70.693333333333328</v>
      </c>
      <c r="J75" s="9"/>
      <c r="K75" s="14"/>
    </row>
    <row r="76" spans="1:11" x14ac:dyDescent="0.15">
      <c r="A76" s="20">
        <v>74</v>
      </c>
      <c r="B76" s="9" t="s">
        <v>211</v>
      </c>
      <c r="C76" s="9" t="s">
        <v>146</v>
      </c>
      <c r="D76" s="9" t="s">
        <v>66</v>
      </c>
      <c r="E76" s="7">
        <v>320</v>
      </c>
      <c r="F76" s="7">
        <v>80.1666666666667</v>
      </c>
      <c r="G76" s="7">
        <v>81.8333333333333</v>
      </c>
      <c r="H76" s="7">
        <f t="shared" si="10"/>
        <v>80.500000000000028</v>
      </c>
      <c r="I76" s="7">
        <f t="shared" si="11"/>
        <v>70.600000000000009</v>
      </c>
      <c r="J76" s="9"/>
      <c r="K76" s="14"/>
    </row>
    <row r="77" spans="1:11" x14ac:dyDescent="0.15">
      <c r="A77" s="20">
        <v>75</v>
      </c>
      <c r="B77" s="9" t="s">
        <v>147</v>
      </c>
      <c r="C77" s="9" t="s">
        <v>148</v>
      </c>
      <c r="D77" s="9" t="s">
        <v>66</v>
      </c>
      <c r="E77" s="7">
        <v>359</v>
      </c>
      <c r="F77" s="7">
        <v>67.116646069018003</v>
      </c>
      <c r="G77" s="7">
        <v>75.139146567718001</v>
      </c>
      <c r="H77" s="7">
        <f t="shared" si="10"/>
        <v>68.721146168758011</v>
      </c>
      <c r="I77" s="7">
        <f t="shared" si="11"/>
        <v>70.568458467503206</v>
      </c>
      <c r="J77" s="9"/>
      <c r="K77" s="14"/>
    </row>
    <row r="78" spans="1:11" x14ac:dyDescent="0.15">
      <c r="A78" s="20">
        <v>76</v>
      </c>
      <c r="B78" s="9" t="s">
        <v>149</v>
      </c>
      <c r="C78" s="9" t="s">
        <v>150</v>
      </c>
      <c r="D78" s="9" t="s">
        <v>66</v>
      </c>
      <c r="E78" s="7">
        <v>323</v>
      </c>
      <c r="F78" s="7">
        <v>79.8333333333333</v>
      </c>
      <c r="G78" s="7">
        <v>78.1666666666667</v>
      </c>
      <c r="H78" s="7">
        <f t="shared" si="10"/>
        <v>79.499999999999986</v>
      </c>
      <c r="I78" s="7">
        <f t="shared" si="11"/>
        <v>70.56</v>
      </c>
      <c r="J78" s="9"/>
      <c r="K78" s="14"/>
    </row>
    <row r="79" spans="1:11" x14ac:dyDescent="0.15">
      <c r="A79" s="20">
        <v>77</v>
      </c>
      <c r="B79" s="9" t="s">
        <v>212</v>
      </c>
      <c r="C79" s="10" t="s">
        <v>151</v>
      </c>
      <c r="D79" s="9" t="s">
        <v>66</v>
      </c>
      <c r="E79" s="7">
        <v>342</v>
      </c>
      <c r="F79" s="7">
        <v>73.329066471610105</v>
      </c>
      <c r="G79" s="7">
        <v>75.669601048885596</v>
      </c>
      <c r="H79" s="7">
        <f t="shared" si="10"/>
        <v>73.7971733870652</v>
      </c>
      <c r="I79" s="7">
        <f t="shared" si="11"/>
        <v>70.558869354826072</v>
      </c>
      <c r="J79" s="9"/>
      <c r="K79" s="14"/>
    </row>
    <row r="80" spans="1:11" x14ac:dyDescent="0.15">
      <c r="A80" s="20">
        <v>78</v>
      </c>
      <c r="B80" s="9" t="s">
        <v>152</v>
      </c>
      <c r="C80" s="9" t="s">
        <v>153</v>
      </c>
      <c r="D80" s="9" t="s">
        <v>66</v>
      </c>
      <c r="E80" s="7">
        <v>353</v>
      </c>
      <c r="F80" s="7">
        <v>70.951814940111504</v>
      </c>
      <c r="G80" s="7">
        <v>68.552163326465603</v>
      </c>
      <c r="H80" s="7">
        <f t="shared" si="10"/>
        <v>70.471884617382329</v>
      </c>
      <c r="I80" s="7">
        <f t="shared" si="11"/>
        <v>70.548753846952934</v>
      </c>
      <c r="J80" s="9"/>
      <c r="K80" s="14"/>
    </row>
    <row r="81" spans="1:11" x14ac:dyDescent="0.15">
      <c r="A81" s="20">
        <v>79</v>
      </c>
      <c r="B81" s="9" t="s">
        <v>213</v>
      </c>
      <c r="C81" s="9" t="s">
        <v>154</v>
      </c>
      <c r="D81" s="9" t="s">
        <v>66</v>
      </c>
      <c r="E81" s="7">
        <v>309</v>
      </c>
      <c r="F81" s="7">
        <v>83</v>
      </c>
      <c r="G81" s="7">
        <v>86.3333333333333</v>
      </c>
      <c r="H81" s="7">
        <f t="shared" si="10"/>
        <v>83.666666666666671</v>
      </c>
      <c r="I81" s="7">
        <f t="shared" si="11"/>
        <v>70.546666666666667</v>
      </c>
      <c r="J81" s="9"/>
      <c r="K81" s="14"/>
    </row>
    <row r="82" spans="1:11" x14ac:dyDescent="0.15">
      <c r="A82" s="20">
        <v>80</v>
      </c>
      <c r="B82" s="9" t="s">
        <v>155</v>
      </c>
      <c r="C82" s="9" t="s">
        <v>156</v>
      </c>
      <c r="D82" s="9" t="s">
        <v>66</v>
      </c>
      <c r="E82" s="7">
        <v>350</v>
      </c>
      <c r="F82" s="7">
        <v>71.134680442534503</v>
      </c>
      <c r="G82" s="7">
        <v>70.987076231504005</v>
      </c>
      <c r="H82" s="7">
        <f t="shared" si="10"/>
        <v>71.105159600328406</v>
      </c>
      <c r="I82" s="7">
        <f t="shared" si="11"/>
        <v>70.442063840131368</v>
      </c>
      <c r="J82" s="9"/>
      <c r="K82" s="14"/>
    </row>
    <row r="83" spans="1:11" x14ac:dyDescent="0.15">
      <c r="A83" s="20">
        <v>81</v>
      </c>
      <c r="B83" s="9" t="s">
        <v>157</v>
      </c>
      <c r="C83" s="9" t="s">
        <v>158</v>
      </c>
      <c r="D83" s="9" t="s">
        <v>66</v>
      </c>
      <c r="E83" s="7">
        <v>345</v>
      </c>
      <c r="F83" s="7">
        <v>72.689063534559693</v>
      </c>
      <c r="G83" s="7">
        <v>71.942446043165504</v>
      </c>
      <c r="H83" s="7">
        <f t="shared" si="10"/>
        <v>72.539740036280861</v>
      </c>
      <c r="I83" s="7">
        <f t="shared" si="11"/>
        <v>70.415896014512342</v>
      </c>
      <c r="J83" s="9"/>
      <c r="K83" s="14"/>
    </row>
    <row r="84" spans="1:11" x14ac:dyDescent="0.15">
      <c r="A84" s="20">
        <v>82</v>
      </c>
      <c r="B84" s="9" t="s">
        <v>159</v>
      </c>
      <c r="C84" s="9" t="s">
        <v>160</v>
      </c>
      <c r="D84" s="9" t="s">
        <v>66</v>
      </c>
      <c r="E84" s="7">
        <v>350</v>
      </c>
      <c r="F84" s="7">
        <v>70.961798658490906</v>
      </c>
      <c r="G84" s="7">
        <v>71.3429256594724</v>
      </c>
      <c r="H84" s="7">
        <f t="shared" si="10"/>
        <v>71.038024058687213</v>
      </c>
      <c r="I84" s="7">
        <f t="shared" si="11"/>
        <v>70.41520962347488</v>
      </c>
      <c r="J84" s="9"/>
      <c r="K84" s="14"/>
    </row>
    <row r="85" spans="1:11" x14ac:dyDescent="0.15">
      <c r="A85" s="20">
        <v>83</v>
      </c>
      <c r="B85" s="9" t="s">
        <v>161</v>
      </c>
      <c r="C85" s="9" t="s">
        <v>162</v>
      </c>
      <c r="D85" s="9" t="s">
        <v>66</v>
      </c>
      <c r="E85" s="7">
        <v>326</v>
      </c>
      <c r="F85" s="7">
        <v>79.6653674303641</v>
      </c>
      <c r="G85" s="7">
        <v>71.614100185528798</v>
      </c>
      <c r="H85" s="7">
        <f t="shared" si="10"/>
        <v>78.055113981397042</v>
      </c>
      <c r="I85" s="7">
        <f t="shared" si="11"/>
        <v>70.342045592558819</v>
      </c>
      <c r="J85" s="9"/>
      <c r="K85" s="14"/>
    </row>
    <row r="86" spans="1:11" x14ac:dyDescent="0.15">
      <c r="A86" s="20">
        <v>84</v>
      </c>
      <c r="B86" s="9" t="s">
        <v>163</v>
      </c>
      <c r="C86" s="9" t="s">
        <v>164</v>
      </c>
      <c r="D86" s="9" t="s">
        <v>66</v>
      </c>
      <c r="E86" s="7">
        <v>348</v>
      </c>
      <c r="F86" s="7">
        <v>69.398231771080901</v>
      </c>
      <c r="G86" s="7">
        <v>76.994434137291293</v>
      </c>
      <c r="H86" s="7">
        <f t="shared" si="10"/>
        <v>70.91747224432298</v>
      </c>
      <c r="I86" s="7">
        <f t="shared" si="11"/>
        <v>70.126988897729191</v>
      </c>
      <c r="J86" s="9"/>
      <c r="K86" s="14"/>
    </row>
    <row r="87" spans="1:11" x14ac:dyDescent="0.15">
      <c r="A87" s="20">
        <v>85</v>
      </c>
      <c r="B87" s="9" t="s">
        <v>165</v>
      </c>
      <c r="C87" s="9" t="s">
        <v>166</v>
      </c>
      <c r="D87" s="9" t="s">
        <v>66</v>
      </c>
      <c r="E87" s="7">
        <v>336</v>
      </c>
      <c r="F87" s="7">
        <v>73.877662978879002</v>
      </c>
      <c r="G87" s="7">
        <v>72.672785165761397</v>
      </c>
      <c r="H87" s="7">
        <f t="shared" si="10"/>
        <v>73.636687416255484</v>
      </c>
      <c r="I87" s="7">
        <f t="shared" si="11"/>
        <v>69.774674966502204</v>
      </c>
      <c r="J87" s="9"/>
      <c r="K87" s="14"/>
    </row>
    <row r="88" spans="1:11" x14ac:dyDescent="0.15">
      <c r="A88" s="20">
        <v>86</v>
      </c>
      <c r="B88" s="9" t="s">
        <v>167</v>
      </c>
      <c r="C88" s="9" t="s">
        <v>168</v>
      </c>
      <c r="D88" s="9" t="s">
        <v>66</v>
      </c>
      <c r="E88" s="7">
        <v>337</v>
      </c>
      <c r="F88" s="7">
        <v>72.963335466764207</v>
      </c>
      <c r="G88" s="7">
        <v>74.171193107323504</v>
      </c>
      <c r="H88" s="7">
        <f t="shared" si="10"/>
        <v>73.204906994876069</v>
      </c>
      <c r="I88" s="7">
        <f t="shared" si="11"/>
        <v>69.721962797950425</v>
      </c>
      <c r="J88" s="9"/>
      <c r="K88" s="14"/>
    </row>
    <row r="89" spans="1:11" x14ac:dyDescent="0.15">
      <c r="A89" s="20">
        <v>87</v>
      </c>
      <c r="B89" s="9" t="s">
        <v>214</v>
      </c>
      <c r="C89" s="9" t="s">
        <v>169</v>
      </c>
      <c r="D89" s="9" t="s">
        <v>66</v>
      </c>
      <c r="E89" s="7">
        <v>332</v>
      </c>
      <c r="F89" s="7">
        <v>75.292328168076807</v>
      </c>
      <c r="G89" s="7">
        <v>71.614100185528798</v>
      </c>
      <c r="H89" s="7">
        <f t="shared" si="10"/>
        <v>74.556682571567208</v>
      </c>
      <c r="I89" s="7">
        <f t="shared" si="11"/>
        <v>69.662673028626884</v>
      </c>
      <c r="J89" s="9"/>
      <c r="K89" s="14"/>
    </row>
    <row r="90" spans="1:11" x14ac:dyDescent="0.15">
      <c r="A90" s="20">
        <v>88</v>
      </c>
      <c r="B90" s="9" t="s">
        <v>215</v>
      </c>
      <c r="C90" s="10" t="s">
        <v>170</v>
      </c>
      <c r="D90" s="9" t="s">
        <v>66</v>
      </c>
      <c r="E90" s="7">
        <v>332</v>
      </c>
      <c r="F90" s="7">
        <v>75.102196026238204</v>
      </c>
      <c r="G90" s="7">
        <v>71.614100185528798</v>
      </c>
      <c r="H90" s="7">
        <f t="shared" si="10"/>
        <v>74.40457685809632</v>
      </c>
      <c r="I90" s="7">
        <f t="shared" si="11"/>
        <v>69.601830743238537</v>
      </c>
      <c r="J90" s="9"/>
      <c r="K90" s="14"/>
    </row>
    <row r="91" spans="1:11" x14ac:dyDescent="0.15">
      <c r="A91" s="20">
        <v>89</v>
      </c>
      <c r="B91" s="9" t="s">
        <v>171</v>
      </c>
      <c r="C91" s="9" t="s">
        <v>172</v>
      </c>
      <c r="D91" s="9" t="s">
        <v>66</v>
      </c>
      <c r="E91" s="7">
        <v>346</v>
      </c>
      <c r="F91" s="7">
        <v>68.6666666666667</v>
      </c>
      <c r="G91" s="7">
        <v>75.8333333333333</v>
      </c>
      <c r="H91" s="7">
        <f t="shared" si="10"/>
        <v>70.100000000000023</v>
      </c>
      <c r="I91" s="7">
        <f t="shared" si="11"/>
        <v>69.560000000000016</v>
      </c>
      <c r="J91" s="9"/>
      <c r="K91" s="14"/>
    </row>
    <row r="92" spans="1:11" x14ac:dyDescent="0.15">
      <c r="A92" s="20">
        <v>90</v>
      </c>
      <c r="B92" s="9" t="s">
        <v>173</v>
      </c>
      <c r="C92" s="9" t="s">
        <v>174</v>
      </c>
      <c r="D92" s="9" t="s">
        <v>66</v>
      </c>
      <c r="E92" s="7">
        <v>337</v>
      </c>
      <c r="F92" s="7">
        <v>72.1666666666667</v>
      </c>
      <c r="G92" s="7">
        <v>75.1666666666667</v>
      </c>
      <c r="H92" s="7">
        <f t="shared" si="10"/>
        <v>72.766666666666708</v>
      </c>
      <c r="I92" s="7">
        <f t="shared" si="11"/>
        <v>69.546666666666681</v>
      </c>
      <c r="J92" s="9"/>
      <c r="K92" s="14"/>
    </row>
    <row r="93" spans="1:11" x14ac:dyDescent="0.15">
      <c r="A93" s="20">
        <v>91</v>
      </c>
      <c r="B93" s="9" t="s">
        <v>175</v>
      </c>
      <c r="C93" s="9" t="s">
        <v>176</v>
      </c>
      <c r="D93" s="9" t="s">
        <v>66</v>
      </c>
      <c r="E93" s="7">
        <v>350</v>
      </c>
      <c r="F93" s="7">
        <v>67.477370394075194</v>
      </c>
      <c r="G93" s="7">
        <v>74.358494100018703</v>
      </c>
      <c r="H93" s="7">
        <f t="shared" ref="H93:H103" si="12">F93*0.8+G93*0.2</f>
        <v>68.853595135263902</v>
      </c>
      <c r="I93" s="7">
        <f t="shared" ref="I93:I103" si="13">E93/5*0.6+H93*0.4</f>
        <v>69.541438054105555</v>
      </c>
      <c r="J93" s="9"/>
      <c r="K93" s="14"/>
    </row>
    <row r="94" spans="1:11" x14ac:dyDescent="0.15">
      <c r="A94" s="20">
        <v>92</v>
      </c>
      <c r="B94" s="9" t="s">
        <v>177</v>
      </c>
      <c r="C94" s="9" t="s">
        <v>178</v>
      </c>
      <c r="D94" s="9" t="s">
        <v>66</v>
      </c>
      <c r="E94" s="7">
        <v>324</v>
      </c>
      <c r="F94" s="7">
        <v>76</v>
      </c>
      <c r="G94" s="7">
        <v>76.6666666666667</v>
      </c>
      <c r="H94" s="7">
        <f t="shared" si="12"/>
        <v>76.13333333333334</v>
      </c>
      <c r="I94" s="7">
        <f t="shared" si="13"/>
        <v>69.333333333333329</v>
      </c>
      <c r="J94" s="9"/>
      <c r="K94" s="14"/>
    </row>
    <row r="95" spans="1:11" x14ac:dyDescent="0.15">
      <c r="A95" s="20">
        <v>93</v>
      </c>
      <c r="B95" s="9" t="s">
        <v>179</v>
      </c>
      <c r="C95" s="9" t="s">
        <v>180</v>
      </c>
      <c r="D95" s="9" t="s">
        <v>66</v>
      </c>
      <c r="E95" s="7">
        <v>343</v>
      </c>
      <c r="F95" s="7">
        <v>71.5</v>
      </c>
      <c r="G95" s="7">
        <v>65.3333333333333</v>
      </c>
      <c r="H95" s="7">
        <f t="shared" si="12"/>
        <v>70.266666666666666</v>
      </c>
      <c r="I95" s="7">
        <f t="shared" si="13"/>
        <v>69.266666666666666</v>
      </c>
      <c r="J95" s="9"/>
      <c r="K95" s="14"/>
    </row>
    <row r="96" spans="1:11" x14ac:dyDescent="0.15">
      <c r="A96" s="20">
        <v>94</v>
      </c>
      <c r="B96" s="9" t="s">
        <v>181</v>
      </c>
      <c r="C96" s="9" t="s">
        <v>182</v>
      </c>
      <c r="D96" s="9" t="s">
        <v>66</v>
      </c>
      <c r="E96" s="7">
        <v>304</v>
      </c>
      <c r="F96" s="7">
        <v>82.707481699781297</v>
      </c>
      <c r="G96" s="7">
        <v>78.478664192949907</v>
      </c>
      <c r="H96" s="7">
        <f t="shared" si="12"/>
        <v>81.861718198415019</v>
      </c>
      <c r="I96" s="7">
        <f t="shared" si="13"/>
        <v>69.224687279366009</v>
      </c>
      <c r="J96" s="9"/>
      <c r="K96" s="14"/>
    </row>
    <row r="97" spans="1:11" x14ac:dyDescent="0.15">
      <c r="A97" s="20">
        <v>95</v>
      </c>
      <c r="B97" s="9" t="s">
        <v>183</v>
      </c>
      <c r="C97" s="9" t="s">
        <v>184</v>
      </c>
      <c r="D97" s="9" t="s">
        <v>66</v>
      </c>
      <c r="E97" s="7">
        <v>355</v>
      </c>
      <c r="F97" s="7">
        <v>66.356117501663604</v>
      </c>
      <c r="G97" s="7">
        <v>66.975881261595504</v>
      </c>
      <c r="H97" s="7">
        <f t="shared" si="12"/>
        <v>66.480070253649984</v>
      </c>
      <c r="I97" s="7">
        <f t="shared" si="13"/>
        <v>69.192028101459996</v>
      </c>
      <c r="J97" s="9"/>
      <c r="K97" s="14"/>
    </row>
    <row r="98" spans="1:11" x14ac:dyDescent="0.15">
      <c r="A98" s="20">
        <v>96</v>
      </c>
      <c r="B98" s="9" t="s">
        <v>185</v>
      </c>
      <c r="C98" s="9" t="s">
        <v>186</v>
      </c>
      <c r="D98" s="9" t="s">
        <v>66</v>
      </c>
      <c r="E98" s="7">
        <v>335</v>
      </c>
      <c r="F98" s="7">
        <v>71.866142452226399</v>
      </c>
      <c r="G98" s="7">
        <v>72.672785165761397</v>
      </c>
      <c r="H98" s="7">
        <f t="shared" si="12"/>
        <v>72.027470994933395</v>
      </c>
      <c r="I98" s="7">
        <f t="shared" si="13"/>
        <v>69.010988397973364</v>
      </c>
      <c r="J98" s="9"/>
      <c r="K98" s="14"/>
    </row>
    <row r="99" spans="1:11" x14ac:dyDescent="0.15">
      <c r="A99" s="20">
        <v>97</v>
      </c>
      <c r="B99" s="9" t="s">
        <v>187</v>
      </c>
      <c r="C99" s="9" t="s">
        <v>188</v>
      </c>
      <c r="D99" s="9" t="s">
        <v>66</v>
      </c>
      <c r="E99" s="7">
        <v>321</v>
      </c>
      <c r="F99" s="7">
        <v>75.889183505531705</v>
      </c>
      <c r="G99" s="7">
        <v>76.606106012361906</v>
      </c>
      <c r="H99" s="7">
        <f t="shared" si="12"/>
        <v>76.032568006897748</v>
      </c>
      <c r="I99" s="7">
        <f t="shared" si="13"/>
        <v>68.933027202759106</v>
      </c>
      <c r="J99" s="9"/>
      <c r="K99" s="14"/>
    </row>
    <row r="100" spans="1:11" x14ac:dyDescent="0.15">
      <c r="A100" s="20">
        <v>98</v>
      </c>
      <c r="B100" s="9" t="s">
        <v>189</v>
      </c>
      <c r="C100" s="9" t="s">
        <v>190</v>
      </c>
      <c r="D100" s="9" t="s">
        <v>66</v>
      </c>
      <c r="E100" s="7">
        <v>359</v>
      </c>
      <c r="F100" s="7">
        <v>62.173210381214901</v>
      </c>
      <c r="G100" s="7">
        <v>71.985157699443405</v>
      </c>
      <c r="H100" s="7">
        <f t="shared" si="12"/>
        <v>64.135599844860607</v>
      </c>
      <c r="I100" s="7">
        <f t="shared" si="13"/>
        <v>68.734239937944238</v>
      </c>
      <c r="J100" s="9"/>
      <c r="K100" s="14"/>
    </row>
    <row r="101" spans="1:11" x14ac:dyDescent="0.15">
      <c r="A101" s="20">
        <v>99</v>
      </c>
      <c r="B101" s="9" t="s">
        <v>191</v>
      </c>
      <c r="C101" s="9" t="s">
        <v>192</v>
      </c>
      <c r="D101" s="9" t="s">
        <v>66</v>
      </c>
      <c r="E101" s="7">
        <v>338</v>
      </c>
      <c r="F101" s="7">
        <v>70.348892480273804</v>
      </c>
      <c r="G101" s="7">
        <v>68.831168831168796</v>
      </c>
      <c r="H101" s="7">
        <f t="shared" si="12"/>
        <v>70.045347750452805</v>
      </c>
      <c r="I101" s="7">
        <f t="shared" si="13"/>
        <v>68.578139100181119</v>
      </c>
      <c r="J101" s="9"/>
      <c r="K101" s="14"/>
    </row>
    <row r="102" spans="1:11" x14ac:dyDescent="0.15">
      <c r="A102" s="20">
        <v>100</v>
      </c>
      <c r="B102" s="9" t="s">
        <v>193</v>
      </c>
      <c r="C102" s="9" t="s">
        <v>194</v>
      </c>
      <c r="D102" s="9" t="s">
        <v>66</v>
      </c>
      <c r="E102" s="7">
        <v>333</v>
      </c>
      <c r="F102" s="7">
        <v>71.866142452226399</v>
      </c>
      <c r="G102" s="7">
        <v>70.237872260722995</v>
      </c>
      <c r="H102" s="7">
        <f t="shared" si="12"/>
        <v>71.540488413925715</v>
      </c>
      <c r="I102" s="7">
        <f t="shared" si="13"/>
        <v>68.576195365570285</v>
      </c>
      <c r="J102" s="9"/>
      <c r="K102" s="14"/>
    </row>
    <row r="103" spans="1:11" x14ac:dyDescent="0.15">
      <c r="A103" s="20">
        <v>101</v>
      </c>
      <c r="B103" s="9" t="s">
        <v>195</v>
      </c>
      <c r="C103" s="9" t="s">
        <v>196</v>
      </c>
      <c r="D103" s="9" t="s">
        <v>66</v>
      </c>
      <c r="E103" s="7">
        <v>314</v>
      </c>
      <c r="F103" s="7">
        <v>77.1666666666667</v>
      </c>
      <c r="G103" s="7">
        <v>77.3333333333333</v>
      </c>
      <c r="H103" s="7">
        <f t="shared" si="12"/>
        <v>77.200000000000017</v>
      </c>
      <c r="I103" s="7">
        <f t="shared" si="13"/>
        <v>68.56</v>
      </c>
      <c r="J103" s="9"/>
      <c r="K103" s="14"/>
    </row>
    <row r="104" spans="1:11" x14ac:dyDescent="0.15">
      <c r="A104" s="20">
        <v>102</v>
      </c>
      <c r="B104" s="18" t="s">
        <v>233</v>
      </c>
      <c r="C104" s="9" t="s">
        <v>234</v>
      </c>
      <c r="D104" s="9" t="s">
        <v>218</v>
      </c>
      <c r="E104" s="7">
        <v>350</v>
      </c>
      <c r="F104" s="7">
        <v>95.217342857142839</v>
      </c>
      <c r="G104" s="7">
        <v>92.318125714285713</v>
      </c>
      <c r="H104" s="7">
        <f t="shared" ref="H104:H135" si="14">F104*0.8+G104*0.2</f>
        <v>94.637499428571417</v>
      </c>
      <c r="I104" s="7">
        <f t="shared" ref="I104:I135" si="15">E104/5*0.6+H104*0.4</f>
        <v>79.854999771428567</v>
      </c>
      <c r="J104" s="9"/>
      <c r="K104" s="14"/>
    </row>
    <row r="105" spans="1:11" x14ac:dyDescent="0.15">
      <c r="A105" s="20">
        <v>103</v>
      </c>
      <c r="B105" s="18" t="s">
        <v>259</v>
      </c>
      <c r="C105" s="9" t="s">
        <v>260</v>
      </c>
      <c r="D105" s="9" t="s">
        <v>218</v>
      </c>
      <c r="E105" s="7">
        <v>349</v>
      </c>
      <c r="F105" s="7">
        <v>94.167702857142842</v>
      </c>
      <c r="G105" s="7">
        <v>85.956459999999993</v>
      </c>
      <c r="H105" s="7">
        <f t="shared" si="14"/>
        <v>92.525454285714275</v>
      </c>
      <c r="I105" s="7">
        <f t="shared" si="15"/>
        <v>78.890181714285717</v>
      </c>
      <c r="J105" s="9"/>
      <c r="K105" s="14"/>
    </row>
    <row r="106" spans="1:11" x14ac:dyDescent="0.15">
      <c r="A106" s="20">
        <v>104</v>
      </c>
      <c r="B106" s="18" t="s">
        <v>235</v>
      </c>
      <c r="C106" s="9" t="s">
        <v>236</v>
      </c>
      <c r="D106" s="9" t="s">
        <v>218</v>
      </c>
      <c r="E106" s="7">
        <v>350</v>
      </c>
      <c r="F106" s="7">
        <v>93.268011428571427</v>
      </c>
      <c r="G106" s="7">
        <v>87.140025714285713</v>
      </c>
      <c r="H106" s="7">
        <f t="shared" si="14"/>
        <v>92.042414285714287</v>
      </c>
      <c r="I106" s="7">
        <f t="shared" si="15"/>
        <v>78.816965714285715</v>
      </c>
      <c r="J106" s="9"/>
      <c r="K106" s="14"/>
    </row>
    <row r="107" spans="1:11" x14ac:dyDescent="0.15">
      <c r="A107" s="20">
        <v>105</v>
      </c>
      <c r="B107" s="18" t="s">
        <v>219</v>
      </c>
      <c r="C107" s="9" t="s">
        <v>220</v>
      </c>
      <c r="D107" s="9" t="s">
        <v>218</v>
      </c>
      <c r="E107" s="7">
        <v>332</v>
      </c>
      <c r="F107" s="7">
        <v>95.36729142857142</v>
      </c>
      <c r="G107" s="7">
        <v>94.685257142857139</v>
      </c>
      <c r="H107" s="7">
        <f t="shared" si="14"/>
        <v>95.230884571428561</v>
      </c>
      <c r="I107" s="7">
        <f t="shared" si="15"/>
        <v>77.932353828571422</v>
      </c>
      <c r="J107" s="9"/>
      <c r="K107" s="14"/>
    </row>
    <row r="108" spans="1:11" x14ac:dyDescent="0.15">
      <c r="A108" s="20">
        <v>106</v>
      </c>
      <c r="B108" s="18" t="s">
        <v>277</v>
      </c>
      <c r="C108" s="9" t="s">
        <v>278</v>
      </c>
      <c r="D108" s="9" t="s">
        <v>218</v>
      </c>
      <c r="E108" s="7">
        <v>363</v>
      </c>
      <c r="F108" s="7">
        <v>86.142857142857096</v>
      </c>
      <c r="G108" s="7">
        <v>84.285714285714306</v>
      </c>
      <c r="H108" s="7">
        <f t="shared" si="14"/>
        <v>85.771428571428544</v>
      </c>
      <c r="I108" s="7">
        <f t="shared" si="15"/>
        <v>77.868571428571414</v>
      </c>
      <c r="J108" s="9"/>
      <c r="K108" s="14"/>
    </row>
    <row r="109" spans="1:11" x14ac:dyDescent="0.15">
      <c r="A109" s="20">
        <v>107</v>
      </c>
      <c r="B109" s="18" t="s">
        <v>221</v>
      </c>
      <c r="C109" s="9" t="s">
        <v>222</v>
      </c>
      <c r="D109" s="9" t="s">
        <v>218</v>
      </c>
      <c r="E109" s="7">
        <v>326</v>
      </c>
      <c r="F109" s="7">
        <v>93.567908571428561</v>
      </c>
      <c r="G109" s="7">
        <v>94.981148571428562</v>
      </c>
      <c r="H109" s="7">
        <f t="shared" si="14"/>
        <v>93.850556571428569</v>
      </c>
      <c r="I109" s="7">
        <f t="shared" si="15"/>
        <v>76.660222628571432</v>
      </c>
      <c r="J109" s="9"/>
      <c r="K109" s="14"/>
    </row>
    <row r="110" spans="1:11" x14ac:dyDescent="0.15">
      <c r="A110" s="20">
        <v>108</v>
      </c>
      <c r="B110" s="18" t="s">
        <v>255</v>
      </c>
      <c r="C110" s="9" t="s">
        <v>256</v>
      </c>
      <c r="D110" s="9" t="s">
        <v>218</v>
      </c>
      <c r="E110" s="7">
        <v>319</v>
      </c>
      <c r="F110" s="7">
        <v>96.866777142857146</v>
      </c>
      <c r="G110" s="7">
        <v>89.65510285714285</v>
      </c>
      <c r="H110" s="7">
        <f t="shared" si="14"/>
        <v>95.424442285714292</v>
      </c>
      <c r="I110" s="7">
        <f t="shared" si="15"/>
        <v>76.449776914285707</v>
      </c>
      <c r="J110" s="9"/>
      <c r="K110" s="14"/>
    </row>
    <row r="111" spans="1:11" x14ac:dyDescent="0.15">
      <c r="A111" s="20">
        <v>109</v>
      </c>
      <c r="B111" s="18" t="s">
        <v>243</v>
      </c>
      <c r="C111" s="9" t="s">
        <v>244</v>
      </c>
      <c r="D111" s="9" t="s">
        <v>218</v>
      </c>
      <c r="E111" s="7">
        <v>338</v>
      </c>
      <c r="F111" s="7">
        <v>90.568937142857138</v>
      </c>
      <c r="G111" s="7">
        <v>84.772894285714287</v>
      </c>
      <c r="H111" s="7">
        <f t="shared" si="14"/>
        <v>89.409728571428573</v>
      </c>
      <c r="I111" s="7">
        <f t="shared" si="15"/>
        <v>76.323891428571429</v>
      </c>
      <c r="J111" s="9"/>
      <c r="K111" s="14"/>
    </row>
    <row r="112" spans="1:11" x14ac:dyDescent="0.15">
      <c r="A112" s="20">
        <v>110</v>
      </c>
      <c r="B112" s="18" t="s">
        <v>227</v>
      </c>
      <c r="C112" s="9" t="s">
        <v>228</v>
      </c>
      <c r="D112" s="9" t="s">
        <v>218</v>
      </c>
      <c r="E112" s="7">
        <v>360</v>
      </c>
      <c r="F112" s="7">
        <v>82.321765714285704</v>
      </c>
      <c r="G112" s="7">
        <v>81.518088571428564</v>
      </c>
      <c r="H112" s="7">
        <f t="shared" si="14"/>
        <v>82.161030285714276</v>
      </c>
      <c r="I112" s="7">
        <f t="shared" si="15"/>
        <v>76.064412114285716</v>
      </c>
      <c r="J112" s="9"/>
      <c r="K112" s="14"/>
    </row>
    <row r="113" spans="1:11" x14ac:dyDescent="0.15">
      <c r="A113" s="20">
        <v>111</v>
      </c>
      <c r="B113" s="18" t="s">
        <v>279</v>
      </c>
      <c r="C113" s="9" t="s">
        <v>280</v>
      </c>
      <c r="D113" s="9" t="s">
        <v>218</v>
      </c>
      <c r="E113" s="7">
        <v>337</v>
      </c>
      <c r="F113" s="7">
        <v>88.714285714285694</v>
      </c>
      <c r="G113" s="7">
        <v>88.285714285714306</v>
      </c>
      <c r="H113" s="7">
        <f t="shared" si="14"/>
        <v>88.628571428571419</v>
      </c>
      <c r="I113" s="7">
        <f t="shared" si="15"/>
        <v>75.891428571428577</v>
      </c>
      <c r="J113" s="9"/>
      <c r="K113" s="14"/>
    </row>
    <row r="114" spans="1:11" x14ac:dyDescent="0.15">
      <c r="A114" s="20">
        <v>112</v>
      </c>
      <c r="B114" s="18" t="s">
        <v>269</v>
      </c>
      <c r="C114" s="9" t="s">
        <v>270</v>
      </c>
      <c r="D114" s="9" t="s">
        <v>218</v>
      </c>
      <c r="E114" s="7">
        <v>338</v>
      </c>
      <c r="F114" s="7">
        <v>88.571428571428598</v>
      </c>
      <c r="G114" s="7">
        <v>86.714285714285694</v>
      </c>
      <c r="H114" s="7">
        <f t="shared" si="14"/>
        <v>88.200000000000017</v>
      </c>
      <c r="I114" s="7">
        <f t="shared" si="15"/>
        <v>75.84</v>
      </c>
      <c r="J114" s="9"/>
      <c r="K114" s="14"/>
    </row>
    <row r="115" spans="1:11" x14ac:dyDescent="0.15">
      <c r="A115" s="20">
        <v>113</v>
      </c>
      <c r="B115" s="18" t="s">
        <v>271</v>
      </c>
      <c r="C115" s="9" t="s">
        <v>272</v>
      </c>
      <c r="D115" s="9" t="s">
        <v>218</v>
      </c>
      <c r="E115" s="7">
        <v>344</v>
      </c>
      <c r="F115" s="7">
        <v>85.714285714285694</v>
      </c>
      <c r="G115" s="7">
        <v>84.714285714285694</v>
      </c>
      <c r="H115" s="7">
        <f t="shared" si="14"/>
        <v>85.514285714285691</v>
      </c>
      <c r="I115" s="7">
        <f t="shared" si="15"/>
        <v>75.485714285714266</v>
      </c>
      <c r="J115" s="9"/>
      <c r="K115" s="14"/>
    </row>
    <row r="116" spans="1:11" x14ac:dyDescent="0.15">
      <c r="A116" s="20">
        <v>114</v>
      </c>
      <c r="B116" s="18" t="s">
        <v>253</v>
      </c>
      <c r="C116" s="9" t="s">
        <v>254</v>
      </c>
      <c r="D116" s="9" t="s">
        <v>218</v>
      </c>
      <c r="E116" s="7">
        <v>325</v>
      </c>
      <c r="F116" s="7">
        <v>92.368319999999997</v>
      </c>
      <c r="G116" s="7">
        <v>84.181111428571427</v>
      </c>
      <c r="H116" s="7">
        <f t="shared" si="14"/>
        <v>90.730878285714283</v>
      </c>
      <c r="I116" s="7">
        <f t="shared" si="15"/>
        <v>75.292351314285725</v>
      </c>
      <c r="J116" s="9"/>
      <c r="K116" s="14"/>
    </row>
    <row r="117" spans="1:11" x14ac:dyDescent="0.15">
      <c r="A117" s="20">
        <v>115</v>
      </c>
      <c r="B117" s="18" t="s">
        <v>263</v>
      </c>
      <c r="C117" s="9" t="s">
        <v>264</v>
      </c>
      <c r="D117" s="9" t="s">
        <v>218</v>
      </c>
      <c r="E117" s="7">
        <v>335</v>
      </c>
      <c r="F117" s="7">
        <v>86.571428571428598</v>
      </c>
      <c r="G117" s="7">
        <v>87.714285714285694</v>
      </c>
      <c r="H117" s="7">
        <f t="shared" si="14"/>
        <v>86.800000000000026</v>
      </c>
      <c r="I117" s="7">
        <f t="shared" si="15"/>
        <v>74.920000000000016</v>
      </c>
      <c r="J117" s="9"/>
      <c r="K117" s="14"/>
    </row>
    <row r="118" spans="1:11" x14ac:dyDescent="0.15">
      <c r="A118" s="20">
        <v>116</v>
      </c>
      <c r="B118" s="18" t="s">
        <v>231</v>
      </c>
      <c r="C118" s="9" t="s">
        <v>232</v>
      </c>
      <c r="D118" s="9" t="s">
        <v>218</v>
      </c>
      <c r="E118" s="7">
        <v>329</v>
      </c>
      <c r="F118" s="7">
        <v>88.619605714285711</v>
      </c>
      <c r="G118" s="7">
        <v>86.84413428571429</v>
      </c>
      <c r="H118" s="7">
        <f t="shared" si="14"/>
        <v>88.264511428571439</v>
      </c>
      <c r="I118" s="7">
        <f t="shared" si="15"/>
        <v>74.785804571428571</v>
      </c>
      <c r="J118" s="9"/>
      <c r="K118" s="14"/>
    </row>
    <row r="119" spans="1:11" x14ac:dyDescent="0.15">
      <c r="A119" s="20">
        <v>117</v>
      </c>
      <c r="B119" s="18" t="s">
        <v>249</v>
      </c>
      <c r="C119" s="9" t="s">
        <v>250</v>
      </c>
      <c r="D119" s="9" t="s">
        <v>218</v>
      </c>
      <c r="E119" s="7">
        <v>346</v>
      </c>
      <c r="F119" s="7">
        <v>81.721971428571422</v>
      </c>
      <c r="G119" s="7">
        <v>84.772894285714287</v>
      </c>
      <c r="H119" s="7">
        <f t="shared" si="14"/>
        <v>82.332155999999998</v>
      </c>
      <c r="I119" s="7">
        <f t="shared" si="15"/>
        <v>74.452862400000001</v>
      </c>
      <c r="J119" s="9"/>
      <c r="K119" s="14"/>
    </row>
    <row r="120" spans="1:11" x14ac:dyDescent="0.15">
      <c r="A120" s="20">
        <v>118</v>
      </c>
      <c r="B120" s="18" t="s">
        <v>223</v>
      </c>
      <c r="C120" s="11" t="s">
        <v>224</v>
      </c>
      <c r="D120" s="9" t="s">
        <v>218</v>
      </c>
      <c r="E120" s="7">
        <v>314</v>
      </c>
      <c r="F120" s="7">
        <v>91.918474285714282</v>
      </c>
      <c r="G120" s="7">
        <v>90.542777142857148</v>
      </c>
      <c r="H120" s="7">
        <f t="shared" si="14"/>
        <v>91.643334857142861</v>
      </c>
      <c r="I120" s="7">
        <f t="shared" si="15"/>
        <v>74.337333942857143</v>
      </c>
      <c r="J120" s="9"/>
      <c r="K120" s="14"/>
    </row>
    <row r="121" spans="1:11" x14ac:dyDescent="0.15">
      <c r="A121" s="20">
        <v>119</v>
      </c>
      <c r="B121" s="18" t="s">
        <v>247</v>
      </c>
      <c r="C121" s="9" t="s">
        <v>248</v>
      </c>
      <c r="D121" s="9" t="s">
        <v>218</v>
      </c>
      <c r="E121" s="7">
        <v>343</v>
      </c>
      <c r="F121" s="7">
        <v>83.521354285714281</v>
      </c>
      <c r="G121" s="7">
        <v>79.150957142857138</v>
      </c>
      <c r="H121" s="7">
        <f t="shared" si="14"/>
        <v>82.647274857142847</v>
      </c>
      <c r="I121" s="7">
        <f t="shared" si="15"/>
        <v>74.218909942857138</v>
      </c>
      <c r="J121" s="9"/>
      <c r="K121" s="14"/>
    </row>
    <row r="122" spans="1:11" x14ac:dyDescent="0.15">
      <c r="A122" s="20">
        <v>120</v>
      </c>
      <c r="B122" s="18" t="s">
        <v>216</v>
      </c>
      <c r="C122" s="9" t="s">
        <v>217</v>
      </c>
      <c r="D122" s="9" t="s">
        <v>218</v>
      </c>
      <c r="E122" s="7">
        <v>333</v>
      </c>
      <c r="F122" s="7">
        <v>85.17078857142856</v>
      </c>
      <c r="G122" s="7">
        <v>84.772894285714287</v>
      </c>
      <c r="H122" s="7">
        <f t="shared" si="14"/>
        <v>85.091209714285711</v>
      </c>
      <c r="I122" s="7">
        <f t="shared" si="15"/>
        <v>73.996483885714269</v>
      </c>
      <c r="J122" s="9"/>
      <c r="K122" s="14"/>
    </row>
    <row r="123" spans="1:11" x14ac:dyDescent="0.15">
      <c r="A123" s="20">
        <v>121</v>
      </c>
      <c r="B123" s="18" t="s">
        <v>275</v>
      </c>
      <c r="C123" s="9" t="s">
        <v>276</v>
      </c>
      <c r="D123" s="9" t="s">
        <v>218</v>
      </c>
      <c r="E123" s="7">
        <v>322</v>
      </c>
      <c r="F123" s="7">
        <v>87.714285714285694</v>
      </c>
      <c r="G123" s="7">
        <v>87.571428571428598</v>
      </c>
      <c r="H123" s="7">
        <f t="shared" si="14"/>
        <v>87.685714285714283</v>
      </c>
      <c r="I123" s="7">
        <f t="shared" si="15"/>
        <v>73.714285714285722</v>
      </c>
      <c r="J123" s="9"/>
      <c r="K123" s="14"/>
    </row>
    <row r="124" spans="1:11" x14ac:dyDescent="0.15">
      <c r="A124" s="20">
        <v>122</v>
      </c>
      <c r="B124" s="18" t="s">
        <v>239</v>
      </c>
      <c r="C124" s="9" t="s">
        <v>240</v>
      </c>
      <c r="D124" s="9" t="s">
        <v>218</v>
      </c>
      <c r="E124" s="7">
        <v>317</v>
      </c>
      <c r="F124" s="7">
        <v>87.420017142857148</v>
      </c>
      <c r="G124" s="7">
        <v>86.84413428571429</v>
      </c>
      <c r="H124" s="7">
        <f t="shared" si="14"/>
        <v>87.304840571428585</v>
      </c>
      <c r="I124" s="7">
        <f t="shared" si="15"/>
        <v>72.961936228571432</v>
      </c>
      <c r="J124" s="9"/>
      <c r="K124" s="14"/>
    </row>
    <row r="125" spans="1:11" x14ac:dyDescent="0.15">
      <c r="A125" s="20">
        <v>123</v>
      </c>
      <c r="B125" s="18" t="s">
        <v>265</v>
      </c>
      <c r="C125" s="9" t="s">
        <v>266</v>
      </c>
      <c r="D125" s="9" t="s">
        <v>218</v>
      </c>
      <c r="E125" s="7">
        <v>333</v>
      </c>
      <c r="F125" s="7">
        <v>81.714285714285694</v>
      </c>
      <c r="G125" s="7">
        <v>84.857142857142904</v>
      </c>
      <c r="H125" s="7">
        <f t="shared" si="14"/>
        <v>82.342857142857127</v>
      </c>
      <c r="I125" s="7">
        <f t="shared" si="15"/>
        <v>72.897142857142853</v>
      </c>
      <c r="J125" s="9"/>
      <c r="K125" s="14"/>
    </row>
    <row r="126" spans="1:11" x14ac:dyDescent="0.15">
      <c r="A126" s="20">
        <v>124</v>
      </c>
      <c r="B126" s="18" t="s">
        <v>283</v>
      </c>
      <c r="C126" s="9" t="s">
        <v>284</v>
      </c>
      <c r="D126" s="9" t="s">
        <v>218</v>
      </c>
      <c r="E126" s="7">
        <v>314</v>
      </c>
      <c r="F126" s="7">
        <v>87.714285714285694</v>
      </c>
      <c r="G126" s="7">
        <v>88.714285714285694</v>
      </c>
      <c r="H126" s="7">
        <f t="shared" si="14"/>
        <v>87.914285714285711</v>
      </c>
      <c r="I126" s="7">
        <f t="shared" si="15"/>
        <v>72.84571428571428</v>
      </c>
      <c r="J126" s="9"/>
      <c r="K126" s="14"/>
    </row>
    <row r="127" spans="1:11" x14ac:dyDescent="0.15">
      <c r="A127" s="20">
        <v>125</v>
      </c>
      <c r="B127" s="18" t="s">
        <v>237</v>
      </c>
      <c r="C127" s="9" t="s">
        <v>238</v>
      </c>
      <c r="D127" s="9" t="s">
        <v>218</v>
      </c>
      <c r="E127" s="7">
        <v>315</v>
      </c>
      <c r="F127" s="7">
        <v>88.319708571428563</v>
      </c>
      <c r="G127" s="7">
        <v>83.589328571428567</v>
      </c>
      <c r="H127" s="7">
        <f t="shared" si="14"/>
        <v>87.373632571428573</v>
      </c>
      <c r="I127" s="7">
        <f t="shared" si="15"/>
        <v>72.749453028571423</v>
      </c>
      <c r="J127" s="9"/>
      <c r="K127" s="14"/>
    </row>
    <row r="128" spans="1:11" x14ac:dyDescent="0.15">
      <c r="A128" s="20">
        <v>126</v>
      </c>
      <c r="B128" s="18" t="s">
        <v>281</v>
      </c>
      <c r="C128" s="9" t="s">
        <v>282</v>
      </c>
      <c r="D128" s="9" t="s">
        <v>218</v>
      </c>
      <c r="E128" s="7">
        <v>320</v>
      </c>
      <c r="F128" s="7">
        <v>86</v>
      </c>
      <c r="G128" s="7">
        <v>83.714285714285694</v>
      </c>
      <c r="H128" s="7">
        <f t="shared" si="14"/>
        <v>85.542857142857144</v>
      </c>
      <c r="I128" s="7">
        <f t="shared" si="15"/>
        <v>72.617142857142852</v>
      </c>
      <c r="J128" s="9"/>
      <c r="K128" s="14"/>
    </row>
    <row r="129" spans="1:11" x14ac:dyDescent="0.15">
      <c r="A129" s="20">
        <v>127</v>
      </c>
      <c r="B129" s="18" t="s">
        <v>273</v>
      </c>
      <c r="C129" s="9" t="s">
        <v>274</v>
      </c>
      <c r="D129" s="9" t="s">
        <v>218</v>
      </c>
      <c r="E129" s="7">
        <v>322</v>
      </c>
      <c r="F129" s="7">
        <v>84.428571428571402</v>
      </c>
      <c r="G129" s="7">
        <v>85.571428571428598</v>
      </c>
      <c r="H129" s="7">
        <f t="shared" si="14"/>
        <v>84.657142857142844</v>
      </c>
      <c r="I129" s="7">
        <f t="shared" si="15"/>
        <v>72.502857142857138</v>
      </c>
      <c r="J129" s="9"/>
      <c r="K129" s="14"/>
    </row>
    <row r="130" spans="1:11" x14ac:dyDescent="0.15">
      <c r="A130" s="20">
        <v>128</v>
      </c>
      <c r="B130" s="18" t="s">
        <v>267</v>
      </c>
      <c r="C130" s="9" t="s">
        <v>268</v>
      </c>
      <c r="D130" s="9" t="s">
        <v>218</v>
      </c>
      <c r="E130" s="7">
        <v>326</v>
      </c>
      <c r="F130" s="7">
        <v>83.428571428571402</v>
      </c>
      <c r="G130" s="7">
        <v>83.142857142857096</v>
      </c>
      <c r="H130" s="7">
        <f t="shared" si="14"/>
        <v>83.371428571428538</v>
      </c>
      <c r="I130" s="7">
        <f t="shared" si="15"/>
        <v>72.468571428571408</v>
      </c>
      <c r="J130" s="9"/>
      <c r="K130" s="14"/>
    </row>
    <row r="131" spans="1:11" x14ac:dyDescent="0.15">
      <c r="A131" s="20">
        <v>129</v>
      </c>
      <c r="B131" s="18" t="s">
        <v>225</v>
      </c>
      <c r="C131" s="11" t="s">
        <v>226</v>
      </c>
      <c r="D131" s="9" t="s">
        <v>218</v>
      </c>
      <c r="E131" s="7">
        <v>301</v>
      </c>
      <c r="F131" s="7">
        <v>92.518268571428564</v>
      </c>
      <c r="G131" s="7">
        <v>83.737274285714292</v>
      </c>
      <c r="H131" s="7">
        <f t="shared" si="14"/>
        <v>90.762069714285715</v>
      </c>
      <c r="I131" s="7">
        <f t="shared" si="15"/>
        <v>72.424827885714279</v>
      </c>
      <c r="J131" s="9"/>
      <c r="K131" s="14"/>
    </row>
    <row r="132" spans="1:11" x14ac:dyDescent="0.15">
      <c r="A132" s="20">
        <v>130</v>
      </c>
      <c r="B132" s="18" t="s">
        <v>257</v>
      </c>
      <c r="C132" s="9" t="s">
        <v>258</v>
      </c>
      <c r="D132" s="9" t="s">
        <v>218</v>
      </c>
      <c r="E132" s="7">
        <v>310</v>
      </c>
      <c r="F132" s="7">
        <v>87.270068571428553</v>
      </c>
      <c r="G132" s="7">
        <v>88.915374285714293</v>
      </c>
      <c r="H132" s="7">
        <f t="shared" si="14"/>
        <v>87.599129714285709</v>
      </c>
      <c r="I132" s="7">
        <f t="shared" si="15"/>
        <v>72.239651885714281</v>
      </c>
      <c r="J132" s="9"/>
      <c r="K132" s="14"/>
    </row>
    <row r="133" spans="1:11" x14ac:dyDescent="0.15">
      <c r="A133" s="20">
        <v>131</v>
      </c>
      <c r="B133" s="18" t="s">
        <v>251</v>
      </c>
      <c r="C133" s="9" t="s">
        <v>252</v>
      </c>
      <c r="D133" s="9" t="s">
        <v>218</v>
      </c>
      <c r="E133" s="7">
        <v>321</v>
      </c>
      <c r="F133" s="7">
        <v>84.720942857142845</v>
      </c>
      <c r="G133" s="7">
        <v>81.666034285714289</v>
      </c>
      <c r="H133" s="7">
        <f t="shared" si="14"/>
        <v>84.109961142857131</v>
      </c>
      <c r="I133" s="7">
        <f t="shared" si="15"/>
        <v>72.16398445714286</v>
      </c>
      <c r="J133" s="9"/>
      <c r="K133" s="14"/>
    </row>
    <row r="134" spans="1:11" x14ac:dyDescent="0.15">
      <c r="A134" s="20">
        <v>132</v>
      </c>
      <c r="B134" s="18" t="s">
        <v>241</v>
      </c>
      <c r="C134" s="9" t="s">
        <v>242</v>
      </c>
      <c r="D134" s="9" t="s">
        <v>218</v>
      </c>
      <c r="E134" s="7">
        <v>309</v>
      </c>
      <c r="F134" s="7">
        <v>87.270068571428553</v>
      </c>
      <c r="G134" s="7">
        <v>88.471537142857144</v>
      </c>
      <c r="H134" s="7">
        <f t="shared" si="14"/>
        <v>87.51036228571428</v>
      </c>
      <c r="I134" s="7">
        <f t="shared" si="15"/>
        <v>72.084144914285702</v>
      </c>
      <c r="J134" s="9"/>
      <c r="K134" s="14"/>
    </row>
    <row r="135" spans="1:11" x14ac:dyDescent="0.15">
      <c r="A135" s="20">
        <v>133</v>
      </c>
      <c r="B135" s="18" t="s">
        <v>229</v>
      </c>
      <c r="C135" s="9" t="s">
        <v>230</v>
      </c>
      <c r="D135" s="9" t="s">
        <v>218</v>
      </c>
      <c r="E135" s="7">
        <v>322</v>
      </c>
      <c r="F135" s="7">
        <v>83.821251428571429</v>
      </c>
      <c r="G135" s="7">
        <v>82.553708571428558</v>
      </c>
      <c r="H135" s="7">
        <f t="shared" si="14"/>
        <v>83.567742857142861</v>
      </c>
      <c r="I135" s="7">
        <f t="shared" si="15"/>
        <v>72.067097142857136</v>
      </c>
      <c r="J135" s="9"/>
      <c r="K135" s="14"/>
    </row>
    <row r="136" spans="1:11" x14ac:dyDescent="0.15">
      <c r="A136" s="20">
        <v>134</v>
      </c>
      <c r="B136" s="18" t="s">
        <v>261</v>
      </c>
      <c r="C136" s="9" t="s">
        <v>262</v>
      </c>
      <c r="D136" s="9" t="s">
        <v>218</v>
      </c>
      <c r="E136" s="7">
        <v>318</v>
      </c>
      <c r="F136" s="7">
        <v>84.142857142857096</v>
      </c>
      <c r="G136" s="7">
        <v>84.428571428571402</v>
      </c>
      <c r="H136" s="7">
        <f t="shared" ref="H136:H137" si="16">F136*0.8+G136*0.2</f>
        <v>84.19999999999996</v>
      </c>
      <c r="I136" s="7">
        <f t="shared" ref="I136:I137" si="17">E136/5*0.6+H136*0.4</f>
        <v>71.839999999999975</v>
      </c>
      <c r="J136" s="9"/>
      <c r="K136" s="14"/>
    </row>
    <row r="137" spans="1:11" x14ac:dyDescent="0.15">
      <c r="A137" s="20">
        <v>135</v>
      </c>
      <c r="B137" s="18" t="s">
        <v>245</v>
      </c>
      <c r="C137" s="9" t="s">
        <v>246</v>
      </c>
      <c r="D137" s="9" t="s">
        <v>218</v>
      </c>
      <c r="E137" s="7">
        <v>319</v>
      </c>
      <c r="F137" s="7">
        <v>83.371405714285714</v>
      </c>
      <c r="G137" s="7">
        <v>85.66056857142857</v>
      </c>
      <c r="H137" s="7">
        <f t="shared" si="16"/>
        <v>83.829238285714297</v>
      </c>
      <c r="I137" s="7">
        <f t="shared" si="17"/>
        <v>71.811695314285714</v>
      </c>
      <c r="J137" s="9"/>
      <c r="K137" s="14"/>
    </row>
    <row r="138" spans="1:11" x14ac:dyDescent="0.15">
      <c r="A138" s="20">
        <v>136</v>
      </c>
      <c r="B138" s="9" t="s">
        <v>286</v>
      </c>
      <c r="C138" s="9" t="s">
        <v>287</v>
      </c>
      <c r="D138" s="9" t="s">
        <v>285</v>
      </c>
      <c r="E138" s="7">
        <v>389</v>
      </c>
      <c r="F138" s="7">
        <v>90.2</v>
      </c>
      <c r="G138" s="7">
        <v>88</v>
      </c>
      <c r="H138" s="7">
        <f t="shared" ref="H138" si="18">F138*0.8+G138*0.2</f>
        <v>89.760000000000019</v>
      </c>
      <c r="I138" s="7">
        <f t="shared" ref="I138" si="19">E138/5*0.6+H138*0.4</f>
        <v>82.584000000000003</v>
      </c>
      <c r="J138" s="9"/>
      <c r="K138" s="14"/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workbookViewId="0">
      <selection activeCell="C49" sqref="C49"/>
    </sheetView>
  </sheetViews>
  <sheetFormatPr defaultRowHeight="13.5" x14ac:dyDescent="0.15"/>
  <cols>
    <col min="1" max="1" width="8.25" customWidth="1"/>
    <col min="2" max="2" width="12.75" customWidth="1"/>
    <col min="3" max="3" width="17.25" customWidth="1"/>
    <col min="4" max="4" width="19" customWidth="1"/>
    <col min="5" max="5" width="14.75" customWidth="1"/>
    <col min="6" max="6" width="33.125" customWidth="1"/>
    <col min="7" max="7" width="30" customWidth="1"/>
    <col min="8" max="8" width="12.875" style="6" customWidth="1"/>
    <col min="9" max="9" width="12.25" style="6" customWidth="1"/>
    <col min="10" max="10" width="8.25" customWidth="1"/>
  </cols>
  <sheetData>
    <row r="1" spans="1:15" ht="20.25" x14ac:dyDescent="0.35">
      <c r="A1" s="33" t="s">
        <v>17</v>
      </c>
      <c r="B1" s="33"/>
      <c r="C1" s="33"/>
      <c r="D1" s="33"/>
      <c r="E1" s="33"/>
      <c r="F1" s="33"/>
      <c r="G1" s="33"/>
      <c r="H1" s="33"/>
      <c r="I1" s="33"/>
      <c r="J1" s="33"/>
      <c r="K1" s="2"/>
      <c r="L1" s="2"/>
      <c r="M1" s="2"/>
      <c r="N1" s="2"/>
      <c r="O1" s="2"/>
    </row>
    <row r="2" spans="1:15" x14ac:dyDescent="0.15">
      <c r="A2" s="1" t="s">
        <v>0</v>
      </c>
      <c r="B2" s="1" t="s">
        <v>1</v>
      </c>
      <c r="C2" s="1" t="s">
        <v>6</v>
      </c>
      <c r="D2" s="1" t="s">
        <v>2</v>
      </c>
      <c r="E2" s="1" t="s">
        <v>3</v>
      </c>
      <c r="F2" s="1" t="s">
        <v>8</v>
      </c>
      <c r="G2" s="1" t="s">
        <v>9</v>
      </c>
      <c r="H2" s="5" t="s">
        <v>7</v>
      </c>
      <c r="I2" s="5" t="s">
        <v>4</v>
      </c>
      <c r="J2" s="1" t="s">
        <v>5</v>
      </c>
      <c r="K2" s="3"/>
      <c r="L2" s="3"/>
      <c r="M2" s="3"/>
      <c r="N2" s="3"/>
      <c r="O2" s="3"/>
    </row>
    <row r="3" spans="1:15" x14ac:dyDescent="0.15">
      <c r="A3" s="20">
        <v>1</v>
      </c>
      <c r="B3" s="22" t="s">
        <v>292</v>
      </c>
      <c r="C3" s="22" t="s">
        <v>293</v>
      </c>
      <c r="D3" s="22" t="s">
        <v>294</v>
      </c>
      <c r="E3" s="23">
        <v>369</v>
      </c>
      <c r="F3" s="24">
        <v>96.516283524904225</v>
      </c>
      <c r="G3" s="30">
        <v>96.652931697037289</v>
      </c>
      <c r="H3" s="32">
        <f>F3*0.8+G3*0.2</f>
        <v>96.543613159330846</v>
      </c>
      <c r="I3" s="32">
        <f>E3/5*0.6+H3*0.4</f>
        <v>82.897445263732337</v>
      </c>
      <c r="J3" s="4"/>
      <c r="K3" s="3"/>
      <c r="L3" s="3"/>
      <c r="M3" s="3"/>
      <c r="N3" s="3"/>
      <c r="O3" s="3"/>
    </row>
    <row r="4" spans="1:15" x14ac:dyDescent="0.15">
      <c r="A4" s="20">
        <v>2</v>
      </c>
      <c r="B4" s="25" t="s">
        <v>295</v>
      </c>
      <c r="C4" s="26">
        <v>100563000102432</v>
      </c>
      <c r="D4" s="22" t="s">
        <v>294</v>
      </c>
      <c r="E4" s="24">
        <v>363</v>
      </c>
      <c r="F4" s="24">
        <v>92.253499702911455</v>
      </c>
      <c r="G4" s="31">
        <v>84.992749470536936</v>
      </c>
      <c r="H4" s="32">
        <f t="shared" ref="H4:H29" si="0">F4*0.8+G4*0.2</f>
        <v>90.801349656436557</v>
      </c>
      <c r="I4" s="32">
        <f t="shared" ref="I4:I29" si="1">E4/5*0.6+H4*0.4</f>
        <v>79.880539862574622</v>
      </c>
      <c r="J4" s="4"/>
      <c r="K4" s="3"/>
      <c r="L4" s="3"/>
      <c r="M4" s="3"/>
      <c r="N4" s="3"/>
      <c r="O4" s="3"/>
    </row>
    <row r="5" spans="1:15" x14ac:dyDescent="0.15">
      <c r="A5" s="20">
        <v>3</v>
      </c>
      <c r="B5" s="25" t="s">
        <v>296</v>
      </c>
      <c r="C5" s="26">
        <v>105613124613093</v>
      </c>
      <c r="D5" s="22" t="s">
        <v>294</v>
      </c>
      <c r="E5" s="24">
        <v>374</v>
      </c>
      <c r="F5" s="24">
        <v>84.756601307189541</v>
      </c>
      <c r="G5" s="31">
        <v>86.727295378098916</v>
      </c>
      <c r="H5" s="32">
        <f t="shared" si="0"/>
        <v>85.150740121371427</v>
      </c>
      <c r="I5" s="32">
        <f t="shared" si="1"/>
        <v>78.940296048548561</v>
      </c>
      <c r="J5" s="4"/>
    </row>
    <row r="6" spans="1:15" x14ac:dyDescent="0.15">
      <c r="A6" s="20">
        <v>4</v>
      </c>
      <c r="B6" s="25" t="s">
        <v>297</v>
      </c>
      <c r="C6" s="26">
        <v>105333440112534</v>
      </c>
      <c r="D6" s="22" t="s">
        <v>294</v>
      </c>
      <c r="E6" s="24">
        <v>353</v>
      </c>
      <c r="F6" s="24">
        <v>93.294735591206162</v>
      </c>
      <c r="G6" s="31">
        <v>83.475021801420198</v>
      </c>
      <c r="H6" s="32">
        <f t="shared" si="0"/>
        <v>91.330792833248978</v>
      </c>
      <c r="I6" s="32">
        <f t="shared" si="1"/>
        <v>78.892317133299585</v>
      </c>
      <c r="J6" s="4"/>
    </row>
    <row r="7" spans="1:15" x14ac:dyDescent="0.15">
      <c r="A7" s="20">
        <v>5</v>
      </c>
      <c r="B7" s="25" t="s">
        <v>298</v>
      </c>
      <c r="C7" s="26">
        <v>106113509080832</v>
      </c>
      <c r="D7" s="22" t="s">
        <v>294</v>
      </c>
      <c r="E7" s="24">
        <v>348</v>
      </c>
      <c r="F7" s="24">
        <v>91.837005347593575</v>
      </c>
      <c r="G7" s="31">
        <v>85.643204185872676</v>
      </c>
      <c r="H7" s="32">
        <f t="shared" si="0"/>
        <v>90.598245115249398</v>
      </c>
      <c r="I7" s="32">
        <f t="shared" si="1"/>
        <v>77.999298046099767</v>
      </c>
      <c r="J7" s="4"/>
    </row>
    <row r="8" spans="1:15" x14ac:dyDescent="0.15">
      <c r="A8" s="20">
        <v>6</v>
      </c>
      <c r="B8" s="25" t="s">
        <v>299</v>
      </c>
      <c r="C8" s="26">
        <v>100563006512635</v>
      </c>
      <c r="D8" s="22" t="s">
        <v>294</v>
      </c>
      <c r="E8" s="24">
        <v>369</v>
      </c>
      <c r="F8" s="24">
        <v>84.1318597742127</v>
      </c>
      <c r="G8" s="31">
        <v>83.258203562974956</v>
      </c>
      <c r="H8" s="32">
        <f t="shared" si="0"/>
        <v>83.957128531965154</v>
      </c>
      <c r="I8" s="32">
        <f t="shared" si="1"/>
        <v>77.862851412786057</v>
      </c>
      <c r="J8" s="4"/>
    </row>
    <row r="9" spans="1:15" x14ac:dyDescent="0.15">
      <c r="A9" s="20">
        <v>7</v>
      </c>
      <c r="B9" s="25" t="s">
        <v>300</v>
      </c>
      <c r="C9" s="26">
        <v>100563031622213</v>
      </c>
      <c r="D9" s="22" t="s">
        <v>294</v>
      </c>
      <c r="E9" s="24">
        <v>373</v>
      </c>
      <c r="F9" s="24">
        <v>81.632893642305405</v>
      </c>
      <c r="G9" s="31">
        <v>80.656384701631993</v>
      </c>
      <c r="H9" s="32">
        <f t="shared" si="0"/>
        <v>81.437591854170734</v>
      </c>
      <c r="I9" s="32">
        <f t="shared" si="1"/>
        <v>77.33503674166829</v>
      </c>
      <c r="J9" s="4"/>
    </row>
    <row r="10" spans="1:15" x14ac:dyDescent="0.15">
      <c r="A10" s="20">
        <v>8</v>
      </c>
      <c r="B10" s="27" t="s">
        <v>301</v>
      </c>
      <c r="C10" s="27" t="s">
        <v>302</v>
      </c>
      <c r="D10" s="22" t="s">
        <v>294</v>
      </c>
      <c r="E10" s="28">
        <v>329</v>
      </c>
      <c r="F10" s="24">
        <v>94.702163995788993</v>
      </c>
      <c r="G10" s="30">
        <v>92.602491558970769</v>
      </c>
      <c r="H10" s="32">
        <f t="shared" si="0"/>
        <v>94.28222950842536</v>
      </c>
      <c r="I10" s="32">
        <f t="shared" si="1"/>
        <v>77.192891803370145</v>
      </c>
      <c r="J10" s="4"/>
    </row>
    <row r="11" spans="1:15" x14ac:dyDescent="0.15">
      <c r="A11" s="20">
        <v>9</v>
      </c>
      <c r="B11" s="25" t="s">
        <v>303</v>
      </c>
      <c r="C11" s="26">
        <v>105613620521673</v>
      </c>
      <c r="D11" s="22" t="s">
        <v>294</v>
      </c>
      <c r="E11" s="24">
        <v>350</v>
      </c>
      <c r="F11" s="24">
        <v>88.713297682709438</v>
      </c>
      <c r="G11" s="31">
        <v>84.125476516755938</v>
      </c>
      <c r="H11" s="32">
        <f t="shared" si="0"/>
        <v>87.79573344951875</v>
      </c>
      <c r="I11" s="32">
        <f t="shared" si="1"/>
        <v>77.118293379807511</v>
      </c>
      <c r="J11" s="4"/>
    </row>
    <row r="12" spans="1:15" x14ac:dyDescent="0.15">
      <c r="A12" s="20">
        <v>10</v>
      </c>
      <c r="B12" s="25" t="s">
        <v>304</v>
      </c>
      <c r="C12" s="26">
        <v>100563021217860</v>
      </c>
      <c r="D12" s="22" t="s">
        <v>294</v>
      </c>
      <c r="E12" s="24">
        <v>340</v>
      </c>
      <c r="F12" s="24">
        <v>92.253499702911455</v>
      </c>
      <c r="G12" s="31">
        <v>84.125476516755938</v>
      </c>
      <c r="H12" s="32">
        <f t="shared" si="0"/>
        <v>90.627895065680363</v>
      </c>
      <c r="I12" s="32">
        <f t="shared" si="1"/>
        <v>77.051158026272134</v>
      </c>
      <c r="J12" s="4"/>
    </row>
    <row r="13" spans="1:15" x14ac:dyDescent="0.15">
      <c r="A13" s="20">
        <v>11</v>
      </c>
      <c r="B13" s="25" t="s">
        <v>305</v>
      </c>
      <c r="C13" s="26">
        <v>105613360115974</v>
      </c>
      <c r="D13" s="22" t="s">
        <v>294</v>
      </c>
      <c r="E13" s="24">
        <v>332</v>
      </c>
      <c r="F13" s="24">
        <v>93.711229946524057</v>
      </c>
      <c r="G13" s="31">
        <v>88.89547776255138</v>
      </c>
      <c r="H13" s="32">
        <f t="shared" si="0"/>
        <v>92.748079509729536</v>
      </c>
      <c r="I13" s="32">
        <f t="shared" si="1"/>
        <v>76.939231803891829</v>
      </c>
      <c r="J13" s="4"/>
    </row>
    <row r="14" spans="1:15" x14ac:dyDescent="0.15">
      <c r="A14" s="20">
        <v>12</v>
      </c>
      <c r="B14" s="27" t="s">
        <v>306</v>
      </c>
      <c r="C14" s="27" t="s">
        <v>307</v>
      </c>
      <c r="D14" s="22" t="s">
        <v>294</v>
      </c>
      <c r="E14" s="28">
        <v>325</v>
      </c>
      <c r="F14" s="24">
        <v>94.907147034740916</v>
      </c>
      <c r="G14" s="30">
        <v>94.020910466876231</v>
      </c>
      <c r="H14" s="32">
        <f t="shared" si="0"/>
        <v>94.729899721167982</v>
      </c>
      <c r="I14" s="32">
        <f t="shared" si="1"/>
        <v>76.891959888467198</v>
      </c>
      <c r="J14" s="4"/>
    </row>
    <row r="15" spans="1:15" x14ac:dyDescent="0.15">
      <c r="A15" s="20">
        <v>13</v>
      </c>
      <c r="B15" s="27" t="s">
        <v>308</v>
      </c>
      <c r="C15" s="27" t="s">
        <v>309</v>
      </c>
      <c r="D15" s="22" t="s">
        <v>294</v>
      </c>
      <c r="E15" s="28">
        <v>322</v>
      </c>
      <c r="F15" s="24">
        <v>96.547011346356314</v>
      </c>
      <c r="G15" s="30">
        <v>91.38670392362323</v>
      </c>
      <c r="H15" s="32">
        <f t="shared" si="0"/>
        <v>95.514949861809697</v>
      </c>
      <c r="I15" s="32">
        <f t="shared" si="1"/>
        <v>76.845979944723879</v>
      </c>
      <c r="J15" s="4"/>
    </row>
    <row r="16" spans="1:15" x14ac:dyDescent="0.15">
      <c r="A16" s="20">
        <v>14</v>
      </c>
      <c r="B16" s="25" t="s">
        <v>310</v>
      </c>
      <c r="C16" s="26">
        <v>100563016916760</v>
      </c>
      <c r="D16" s="22" t="s">
        <v>294</v>
      </c>
      <c r="E16" s="24">
        <v>338</v>
      </c>
      <c r="F16" s="24">
        <v>90.795769459298867</v>
      </c>
      <c r="G16" s="31">
        <v>90.196387193222876</v>
      </c>
      <c r="H16" s="32">
        <f t="shared" si="0"/>
        <v>90.675893006083669</v>
      </c>
      <c r="I16" s="32">
        <f t="shared" si="1"/>
        <v>76.830357202433461</v>
      </c>
      <c r="J16" s="4"/>
    </row>
    <row r="17" spans="1:10" x14ac:dyDescent="0.15">
      <c r="A17" s="20">
        <v>15</v>
      </c>
      <c r="B17" s="27" t="s">
        <v>311</v>
      </c>
      <c r="C17" s="27" t="s">
        <v>312</v>
      </c>
      <c r="D17" s="22" t="s">
        <v>294</v>
      </c>
      <c r="E17" s="28">
        <v>333</v>
      </c>
      <c r="F17" s="24">
        <v>92.65233360626975</v>
      </c>
      <c r="G17" s="30">
        <v>89.765653743159845</v>
      </c>
      <c r="H17" s="32">
        <f t="shared" si="0"/>
        <v>92.074997633647769</v>
      </c>
      <c r="I17" s="32">
        <f t="shared" si="1"/>
        <v>76.789999053459098</v>
      </c>
      <c r="J17" s="4"/>
    </row>
    <row r="18" spans="1:10" x14ac:dyDescent="0.15">
      <c r="A18" s="20">
        <v>16</v>
      </c>
      <c r="B18" s="22" t="s">
        <v>313</v>
      </c>
      <c r="C18" s="22" t="s">
        <v>314</v>
      </c>
      <c r="D18" s="22" t="s">
        <v>294</v>
      </c>
      <c r="E18" s="23">
        <v>321</v>
      </c>
      <c r="F18" s="24">
        <v>95.886829501915727</v>
      </c>
      <c r="G18" s="30">
        <v>93.416784430395424</v>
      </c>
      <c r="H18" s="32">
        <f t="shared" si="0"/>
        <v>95.392820487611672</v>
      </c>
      <c r="I18" s="32">
        <f t="shared" si="1"/>
        <v>76.677128195044673</v>
      </c>
      <c r="J18" s="4"/>
    </row>
    <row r="19" spans="1:10" x14ac:dyDescent="0.15">
      <c r="A19" s="20">
        <v>17</v>
      </c>
      <c r="B19" s="27" t="s">
        <v>315</v>
      </c>
      <c r="C19" s="27" t="s">
        <v>316</v>
      </c>
      <c r="D19" s="22" t="s">
        <v>294</v>
      </c>
      <c r="E19" s="28">
        <v>325</v>
      </c>
      <c r="F19" s="24">
        <v>94.08721487893321</v>
      </c>
      <c r="G19" s="30">
        <v>93.818279194318293</v>
      </c>
      <c r="H19" s="32">
        <f t="shared" si="0"/>
        <v>94.033427742010232</v>
      </c>
      <c r="I19" s="32">
        <f t="shared" si="1"/>
        <v>76.613371096804087</v>
      </c>
      <c r="J19" s="4"/>
    </row>
    <row r="20" spans="1:10" x14ac:dyDescent="0.15">
      <c r="A20" s="20">
        <v>18</v>
      </c>
      <c r="B20" s="27" t="s">
        <v>317</v>
      </c>
      <c r="C20" s="27" t="s">
        <v>318</v>
      </c>
      <c r="D20" s="22" t="s">
        <v>294</v>
      </c>
      <c r="E20" s="28">
        <v>335</v>
      </c>
      <c r="F20" s="24">
        <v>91.627418411510135</v>
      </c>
      <c r="G20" s="30">
        <v>88.347234835254383</v>
      </c>
      <c r="H20" s="32">
        <f t="shared" si="0"/>
        <v>90.971381696258987</v>
      </c>
      <c r="I20" s="32">
        <f t="shared" si="1"/>
        <v>76.588552678503589</v>
      </c>
      <c r="J20" s="4"/>
    </row>
    <row r="21" spans="1:10" x14ac:dyDescent="0.15">
      <c r="A21" s="20">
        <v>19</v>
      </c>
      <c r="B21" s="27" t="s">
        <v>319</v>
      </c>
      <c r="C21" s="27" t="s">
        <v>320</v>
      </c>
      <c r="D21" s="22" t="s">
        <v>294</v>
      </c>
      <c r="E21" s="28">
        <v>329</v>
      </c>
      <c r="F21" s="24">
        <v>92.857316645221673</v>
      </c>
      <c r="G21" s="30">
        <v>90.778810105949461</v>
      </c>
      <c r="H21" s="32">
        <f t="shared" si="0"/>
        <v>92.441615337367239</v>
      </c>
      <c r="I21" s="32">
        <f t="shared" si="1"/>
        <v>76.456646134946894</v>
      </c>
      <c r="J21" s="4"/>
    </row>
    <row r="22" spans="1:10" x14ac:dyDescent="0.15">
      <c r="A22" s="20">
        <v>20</v>
      </c>
      <c r="B22" s="25" t="s">
        <v>321</v>
      </c>
      <c r="C22" s="26">
        <v>104873000134753</v>
      </c>
      <c r="D22" s="22" t="s">
        <v>294</v>
      </c>
      <c r="E22" s="24">
        <v>346</v>
      </c>
      <c r="F22" s="24">
        <v>87.047320261437889</v>
      </c>
      <c r="G22" s="31">
        <v>88.245023047215653</v>
      </c>
      <c r="H22" s="32">
        <f t="shared" si="0"/>
        <v>87.286860818593453</v>
      </c>
      <c r="I22" s="32">
        <f t="shared" si="1"/>
        <v>76.434744327437386</v>
      </c>
      <c r="J22" s="4"/>
    </row>
    <row r="23" spans="1:10" x14ac:dyDescent="0.15">
      <c r="A23" s="20">
        <v>21</v>
      </c>
      <c r="B23" s="25" t="s">
        <v>322</v>
      </c>
      <c r="C23" s="26">
        <v>103843214213815</v>
      </c>
      <c r="D23" s="22" t="s">
        <v>294</v>
      </c>
      <c r="E23" s="24">
        <v>339</v>
      </c>
      <c r="F23" s="24">
        <v>89.754533571004146</v>
      </c>
      <c r="G23" s="31">
        <v>85.209567708982178</v>
      </c>
      <c r="H23" s="32">
        <f t="shared" si="0"/>
        <v>88.845540398599752</v>
      </c>
      <c r="I23" s="32">
        <f t="shared" si="1"/>
        <v>76.218216159439905</v>
      </c>
      <c r="J23" s="4"/>
    </row>
    <row r="24" spans="1:10" x14ac:dyDescent="0.15">
      <c r="A24" s="20">
        <v>22</v>
      </c>
      <c r="B24" s="25" t="s">
        <v>323</v>
      </c>
      <c r="C24" s="26">
        <v>106993141114522</v>
      </c>
      <c r="D24" s="22" t="s">
        <v>294</v>
      </c>
      <c r="E24" s="24">
        <v>335</v>
      </c>
      <c r="F24" s="24">
        <v>89.129792038027318</v>
      </c>
      <c r="G24" s="31">
        <v>89.329114239441878</v>
      </c>
      <c r="H24" s="32">
        <f t="shared" si="0"/>
        <v>89.169656478310245</v>
      </c>
      <c r="I24" s="32">
        <f t="shared" si="1"/>
        <v>75.867862591324098</v>
      </c>
      <c r="J24" s="4"/>
    </row>
    <row r="25" spans="1:10" x14ac:dyDescent="0.15">
      <c r="A25" s="20">
        <v>23</v>
      </c>
      <c r="B25" s="29" t="s">
        <v>324</v>
      </c>
      <c r="C25" s="18" t="s">
        <v>325</v>
      </c>
      <c r="D25" s="22" t="s">
        <v>294</v>
      </c>
      <c r="E25" s="19">
        <v>319</v>
      </c>
      <c r="F25" s="24">
        <v>94.4</v>
      </c>
      <c r="G25" s="7">
        <v>91</v>
      </c>
      <c r="H25" s="32">
        <f t="shared" si="0"/>
        <v>93.720000000000013</v>
      </c>
      <c r="I25" s="32">
        <f t="shared" si="1"/>
        <v>75.768000000000001</v>
      </c>
      <c r="J25" s="4"/>
    </row>
    <row r="26" spans="1:10" x14ac:dyDescent="0.15">
      <c r="A26" s="20">
        <v>24</v>
      </c>
      <c r="B26" s="25" t="s">
        <v>326</v>
      </c>
      <c r="C26" s="26">
        <v>103843216214841</v>
      </c>
      <c r="D26" s="22" t="s">
        <v>294</v>
      </c>
      <c r="E26" s="24">
        <v>341</v>
      </c>
      <c r="F26" s="24">
        <v>86.839073083778956</v>
      </c>
      <c r="G26" s="31">
        <v>85.860022424317933</v>
      </c>
      <c r="H26" s="32">
        <f t="shared" si="0"/>
        <v>86.643262951886754</v>
      </c>
      <c r="I26" s="32">
        <f t="shared" si="1"/>
        <v>75.577305180754706</v>
      </c>
      <c r="J26" s="4"/>
    </row>
    <row r="27" spans="1:10" x14ac:dyDescent="0.15">
      <c r="A27" s="20">
        <v>25</v>
      </c>
      <c r="B27" s="22" t="s">
        <v>327</v>
      </c>
      <c r="C27" s="22" t="s">
        <v>328</v>
      </c>
      <c r="D27" s="22" t="s">
        <v>294</v>
      </c>
      <c r="E27" s="23">
        <v>335</v>
      </c>
      <c r="F27" s="24">
        <v>88.962835249042158</v>
      </c>
      <c r="G27" s="30">
        <v>85.865774141564373</v>
      </c>
      <c r="H27" s="32">
        <f t="shared" si="0"/>
        <v>88.343423027546606</v>
      </c>
      <c r="I27" s="32">
        <f t="shared" si="1"/>
        <v>75.537369211018643</v>
      </c>
      <c r="J27" s="4"/>
    </row>
    <row r="28" spans="1:10" x14ac:dyDescent="0.15">
      <c r="A28" s="20">
        <v>26</v>
      </c>
      <c r="B28" s="25" t="s">
        <v>329</v>
      </c>
      <c r="C28" s="26">
        <v>102843212422022</v>
      </c>
      <c r="D28" s="22" t="s">
        <v>294</v>
      </c>
      <c r="E28" s="24">
        <v>338</v>
      </c>
      <c r="F28" s="24">
        <v>86.839073083778956</v>
      </c>
      <c r="G28" s="31">
        <v>89.329114239441878</v>
      </c>
      <c r="H28" s="32">
        <f t="shared" si="0"/>
        <v>87.337081314911543</v>
      </c>
      <c r="I28" s="32">
        <f t="shared" si="1"/>
        <v>75.494832525964611</v>
      </c>
      <c r="J28" s="4"/>
    </row>
    <row r="29" spans="1:10" x14ac:dyDescent="0.15">
      <c r="A29" s="20">
        <v>27</v>
      </c>
      <c r="B29" s="29" t="s">
        <v>330</v>
      </c>
      <c r="C29" s="18" t="s">
        <v>331</v>
      </c>
      <c r="D29" s="22" t="s">
        <v>294</v>
      </c>
      <c r="E29" s="19">
        <v>318</v>
      </c>
      <c r="F29" s="24">
        <v>94.2</v>
      </c>
      <c r="G29" s="7">
        <v>89.8</v>
      </c>
      <c r="H29" s="32">
        <f t="shared" si="0"/>
        <v>93.32</v>
      </c>
      <c r="I29" s="32">
        <f t="shared" si="1"/>
        <v>75.488</v>
      </c>
      <c r="J29" s="4"/>
    </row>
    <row r="30" spans="1:10" x14ac:dyDescent="0.15">
      <c r="A30" s="20">
        <v>28</v>
      </c>
      <c r="B30" s="25" t="s">
        <v>332</v>
      </c>
      <c r="C30" s="26">
        <v>102863370217571</v>
      </c>
      <c r="D30" s="22" t="s">
        <v>294</v>
      </c>
      <c r="E30" s="24">
        <v>340</v>
      </c>
      <c r="F30" s="24">
        <v>87.047320261437889</v>
      </c>
      <c r="G30" s="31">
        <v>84.125476516755938</v>
      </c>
      <c r="H30" s="32">
        <f t="shared" ref="H30:H44" si="2">F30*0.8+G30*0.2</f>
        <v>86.462951512501505</v>
      </c>
      <c r="I30" s="32">
        <f t="shared" ref="I30:I44" si="3">E30/5*0.6+H30*0.4</f>
        <v>75.385180605000599</v>
      </c>
      <c r="J30" s="4"/>
    </row>
    <row r="31" spans="1:10" x14ac:dyDescent="0.15">
      <c r="A31" s="20">
        <v>29</v>
      </c>
      <c r="B31" s="25" t="s">
        <v>333</v>
      </c>
      <c r="C31" s="26">
        <v>103843211314846</v>
      </c>
      <c r="D31" s="22" t="s">
        <v>294</v>
      </c>
      <c r="E31" s="24">
        <v>325</v>
      </c>
      <c r="F31" s="24">
        <v>90.795769459298867</v>
      </c>
      <c r="G31" s="31">
        <v>90.846841908558602</v>
      </c>
      <c r="H31" s="32">
        <f t="shared" si="2"/>
        <v>90.805983949150814</v>
      </c>
      <c r="I31" s="32">
        <f t="shared" si="3"/>
        <v>75.322393579660329</v>
      </c>
      <c r="J31" s="4"/>
    </row>
    <row r="32" spans="1:10" x14ac:dyDescent="0.15">
      <c r="A32" s="20">
        <v>30</v>
      </c>
      <c r="B32" s="25" t="s">
        <v>334</v>
      </c>
      <c r="C32" s="26">
        <v>105613410317281</v>
      </c>
      <c r="D32" s="22" t="s">
        <v>294</v>
      </c>
      <c r="E32" s="24">
        <v>331</v>
      </c>
      <c r="F32" s="24">
        <v>89.754533571004146</v>
      </c>
      <c r="G32" s="31">
        <v>85.643204185872676</v>
      </c>
      <c r="H32" s="32">
        <f t="shared" si="2"/>
        <v>88.932267693977849</v>
      </c>
      <c r="I32" s="32">
        <f t="shared" si="3"/>
        <v>75.292907077591138</v>
      </c>
      <c r="J32" s="4"/>
    </row>
    <row r="33" spans="1:10" x14ac:dyDescent="0.15">
      <c r="A33" s="20">
        <v>31</v>
      </c>
      <c r="B33" s="25" t="s">
        <v>335</v>
      </c>
      <c r="C33" s="26">
        <v>100563006512634</v>
      </c>
      <c r="D33" s="22" t="s">
        <v>294</v>
      </c>
      <c r="E33" s="24">
        <v>352</v>
      </c>
      <c r="F33" s="24">
        <v>82.465882352941165</v>
      </c>
      <c r="G33" s="31">
        <v>83.041385324529699</v>
      </c>
      <c r="H33" s="32">
        <f t="shared" si="2"/>
        <v>82.580982947258889</v>
      </c>
      <c r="I33" s="32">
        <f t="shared" si="3"/>
        <v>75.272393178903556</v>
      </c>
      <c r="J33" s="4"/>
    </row>
    <row r="34" spans="1:10" x14ac:dyDescent="0.15">
      <c r="A34" s="20">
        <v>32</v>
      </c>
      <c r="B34" s="25" t="s">
        <v>336</v>
      </c>
      <c r="C34" s="26">
        <v>105333430412282</v>
      </c>
      <c r="D34" s="22" t="s">
        <v>294</v>
      </c>
      <c r="E34" s="24">
        <v>311</v>
      </c>
      <c r="F34" s="24">
        <v>95.585454545454525</v>
      </c>
      <c r="G34" s="31">
        <v>91.930933100784841</v>
      </c>
      <c r="H34" s="32">
        <f t="shared" si="2"/>
        <v>94.854550256520582</v>
      </c>
      <c r="I34" s="32">
        <f t="shared" si="3"/>
        <v>75.261820102608226</v>
      </c>
      <c r="J34" s="4"/>
    </row>
    <row r="35" spans="1:10" x14ac:dyDescent="0.15">
      <c r="A35" s="20">
        <v>33</v>
      </c>
      <c r="B35" s="22" t="s">
        <v>337</v>
      </c>
      <c r="C35" s="22" t="s">
        <v>338</v>
      </c>
      <c r="D35" s="22" t="s">
        <v>294</v>
      </c>
      <c r="E35" s="23">
        <v>309</v>
      </c>
      <c r="F35" s="24">
        <v>95.257375478927216</v>
      </c>
      <c r="G35" s="30">
        <v>93.632527581504874</v>
      </c>
      <c r="H35" s="32">
        <f t="shared" si="2"/>
        <v>94.932405899442756</v>
      </c>
      <c r="I35" s="32">
        <f t="shared" si="3"/>
        <v>75.052962359777098</v>
      </c>
      <c r="J35" s="4"/>
    </row>
    <row r="36" spans="1:10" x14ac:dyDescent="0.15">
      <c r="A36" s="20">
        <v>34</v>
      </c>
      <c r="B36" s="25" t="s">
        <v>339</v>
      </c>
      <c r="C36" s="26">
        <v>106983611618032</v>
      </c>
      <c r="D36" s="22" t="s">
        <v>294</v>
      </c>
      <c r="E36" s="24">
        <v>340</v>
      </c>
      <c r="F36" s="24">
        <v>84.756601307189541</v>
      </c>
      <c r="G36" s="31">
        <v>89.112296000996636</v>
      </c>
      <c r="H36" s="32">
        <f t="shared" si="2"/>
        <v>85.627740245950974</v>
      </c>
      <c r="I36" s="32">
        <f t="shared" si="3"/>
        <v>75.051096098380384</v>
      </c>
      <c r="J36" s="4"/>
    </row>
    <row r="37" spans="1:10" x14ac:dyDescent="0.15">
      <c r="A37" s="20">
        <v>35</v>
      </c>
      <c r="B37" s="25" t="s">
        <v>340</v>
      </c>
      <c r="C37" s="26">
        <v>101413133801059</v>
      </c>
      <c r="D37" s="22" t="s">
        <v>294</v>
      </c>
      <c r="E37" s="24">
        <v>342</v>
      </c>
      <c r="F37" s="24">
        <v>84.964848484848474</v>
      </c>
      <c r="G37" s="31">
        <v>85.209567708982178</v>
      </c>
      <c r="H37" s="32">
        <f t="shared" si="2"/>
        <v>85.013792329675212</v>
      </c>
      <c r="I37" s="32">
        <f t="shared" si="3"/>
        <v>75.045516931870083</v>
      </c>
      <c r="J37" s="4"/>
    </row>
    <row r="38" spans="1:10" x14ac:dyDescent="0.15">
      <c r="A38" s="20">
        <v>36</v>
      </c>
      <c r="B38" s="29" t="s">
        <v>341</v>
      </c>
      <c r="C38" s="18" t="s">
        <v>342</v>
      </c>
      <c r="D38" s="22" t="s">
        <v>294</v>
      </c>
      <c r="E38" s="19">
        <v>317</v>
      </c>
      <c r="F38" s="24">
        <v>93.2</v>
      </c>
      <c r="G38" s="7">
        <v>89.6</v>
      </c>
      <c r="H38" s="32">
        <f t="shared" si="2"/>
        <v>92.48</v>
      </c>
      <c r="I38" s="32">
        <f t="shared" si="3"/>
        <v>75.032000000000011</v>
      </c>
      <c r="J38" s="4"/>
    </row>
    <row r="39" spans="1:10" x14ac:dyDescent="0.15">
      <c r="A39" s="20">
        <v>37</v>
      </c>
      <c r="B39" s="22" t="s">
        <v>343</v>
      </c>
      <c r="C39" s="22" t="s">
        <v>344</v>
      </c>
      <c r="D39" s="22" t="s">
        <v>294</v>
      </c>
      <c r="E39" s="23">
        <v>308</v>
      </c>
      <c r="F39" s="24">
        <v>95.257375478927216</v>
      </c>
      <c r="G39" s="30">
        <v>94.495500185942703</v>
      </c>
      <c r="H39" s="32">
        <f t="shared" si="2"/>
        <v>95.105000420330327</v>
      </c>
      <c r="I39" s="32">
        <f t="shared" si="3"/>
        <v>75.002000168132128</v>
      </c>
      <c r="J39" s="4"/>
    </row>
    <row r="40" spans="1:10" x14ac:dyDescent="0.15">
      <c r="A40" s="20">
        <v>38</v>
      </c>
      <c r="B40" s="27" t="s">
        <v>345</v>
      </c>
      <c r="C40" s="27" t="s">
        <v>346</v>
      </c>
      <c r="D40" s="22" t="s">
        <v>294</v>
      </c>
      <c r="E40" s="28">
        <v>328</v>
      </c>
      <c r="F40" s="24">
        <v>89.372604983038968</v>
      </c>
      <c r="G40" s="30">
        <v>87.536709745022705</v>
      </c>
      <c r="H40" s="32">
        <f t="shared" si="2"/>
        <v>89.005425935435724</v>
      </c>
      <c r="I40" s="32">
        <f t="shared" si="3"/>
        <v>74.962170374174292</v>
      </c>
      <c r="J40" s="4"/>
    </row>
    <row r="41" spans="1:10" x14ac:dyDescent="0.15">
      <c r="A41" s="20">
        <v>39</v>
      </c>
      <c r="B41" s="25" t="s">
        <v>347</v>
      </c>
      <c r="C41" s="26">
        <v>105323451610794</v>
      </c>
      <c r="D41" s="22" t="s">
        <v>294</v>
      </c>
      <c r="E41" s="24">
        <v>338</v>
      </c>
      <c r="F41" s="24">
        <v>85.589590017825302</v>
      </c>
      <c r="G41" s="31">
        <v>86.944113616544158</v>
      </c>
      <c r="H41" s="32">
        <f t="shared" si="2"/>
        <v>85.860494737569084</v>
      </c>
      <c r="I41" s="32">
        <f t="shared" si="3"/>
        <v>74.904197895027636</v>
      </c>
      <c r="J41" s="4"/>
    </row>
    <row r="42" spans="1:10" x14ac:dyDescent="0.15">
      <c r="A42" s="20">
        <v>40</v>
      </c>
      <c r="B42" s="22" t="s">
        <v>348</v>
      </c>
      <c r="C42" s="22" t="s">
        <v>349</v>
      </c>
      <c r="D42" s="22" t="s">
        <v>294</v>
      </c>
      <c r="E42" s="23">
        <v>353</v>
      </c>
      <c r="F42" s="24">
        <v>81.199568965517258</v>
      </c>
      <c r="G42" s="30">
        <v>80.90368166604685</v>
      </c>
      <c r="H42" s="32">
        <f t="shared" si="2"/>
        <v>81.140391505623171</v>
      </c>
      <c r="I42" s="32">
        <f t="shared" si="3"/>
        <v>74.816156602249265</v>
      </c>
      <c r="J42" s="4"/>
    </row>
    <row r="43" spans="1:10" x14ac:dyDescent="0.15">
      <c r="A43" s="20">
        <v>41</v>
      </c>
      <c r="B43" s="27" t="s">
        <v>350</v>
      </c>
      <c r="C43" s="27" t="s">
        <v>351</v>
      </c>
      <c r="D43" s="22" t="s">
        <v>294</v>
      </c>
      <c r="E43" s="28">
        <v>329</v>
      </c>
      <c r="F43" s="24">
        <v>89.577588021990891</v>
      </c>
      <c r="G43" s="30">
        <v>82.065665385958781</v>
      </c>
      <c r="H43" s="32">
        <f t="shared" si="2"/>
        <v>88.075203494784475</v>
      </c>
      <c r="I43" s="32">
        <f t="shared" si="3"/>
        <v>74.710081397913797</v>
      </c>
      <c r="J43" s="4"/>
    </row>
    <row r="44" spans="1:10" x14ac:dyDescent="0.15">
      <c r="A44" s="20">
        <v>42</v>
      </c>
      <c r="B44" s="29" t="s">
        <v>352</v>
      </c>
      <c r="C44" s="18" t="s">
        <v>353</v>
      </c>
      <c r="D44" s="22" t="s">
        <v>294</v>
      </c>
      <c r="E44" s="19">
        <v>319</v>
      </c>
      <c r="F44" s="24">
        <v>91.8</v>
      </c>
      <c r="G44" s="7">
        <v>87.6</v>
      </c>
      <c r="H44" s="32">
        <f t="shared" si="2"/>
        <v>90.96</v>
      </c>
      <c r="I44" s="32">
        <f t="shared" si="3"/>
        <v>74.663999999999987</v>
      </c>
      <c r="J44" s="4"/>
    </row>
  </sheetData>
  <mergeCells count="1">
    <mergeCell ref="A1:J1"/>
  </mergeCells>
  <phoneticPr fontId="1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学硕</vt:lpstr>
      <vt:lpstr>专硕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2023-03-31T06:55:20Z</dcterms:modified>
</cp:coreProperties>
</file>