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公示成绩（一）\"/>
    </mc:Choice>
  </mc:AlternateContent>
  <xr:revisionPtr revIDLastSave="0" documentId="13_ncr:1_{AA6E56F3-8D92-4B9D-86CD-81834BD52840}" xr6:coauthVersionLast="47" xr6:coauthVersionMax="47" xr10:uidLastSave="{00000000-0000-0000-0000-000000000000}"/>
  <bookViews>
    <workbookView xWindow="-120" yWindow="-120" windowWidth="29040" windowHeight="15840" xr2:uid="{A59582A1-89F4-4C01-9462-7E1B28768219}"/>
  </bookViews>
  <sheets>
    <sheet name="拟录取名单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9" i="2" l="1"/>
  <c r="I2" i="2"/>
  <c r="J2" i="2" s="1"/>
  <c r="I3" i="2"/>
  <c r="J3" i="2" s="1"/>
  <c r="I5" i="2"/>
  <c r="J5" i="2" s="1"/>
  <c r="I6" i="2"/>
  <c r="J6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9" i="2"/>
  <c r="I50" i="2"/>
  <c r="J50" i="2" s="1"/>
  <c r="I53" i="2"/>
  <c r="J53" i="2" s="1"/>
  <c r="I54" i="2"/>
  <c r="J54" i="2" s="1"/>
  <c r="I55" i="2"/>
  <c r="J55" i="2" s="1"/>
  <c r="I56" i="2"/>
  <c r="J56" i="2" s="1"/>
  <c r="I57" i="2"/>
  <c r="J57" i="2" s="1"/>
  <c r="I58" i="2"/>
  <c r="J58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74" i="2"/>
  <c r="J74" i="2" s="1"/>
  <c r="I75" i="2"/>
  <c r="J75" i="2" s="1"/>
</calcChain>
</file>

<file path=xl/sharedStrings.xml><?xml version="1.0" encoding="utf-8"?>
<sst xmlns="http://schemas.openxmlformats.org/spreadsheetml/2006/main" count="228" uniqueCount="143">
  <si>
    <t>拟录取</t>
    <phoneticPr fontId="4" type="noConversion"/>
  </si>
  <si>
    <t>350</t>
  </si>
  <si>
    <t>专硕</t>
  </si>
  <si>
    <t>叶慧翎</t>
  </si>
  <si>
    <t>专项</t>
    <phoneticPr fontId="6" type="noConversion"/>
  </si>
  <si>
    <t>次珍</t>
    <phoneticPr fontId="6" type="noConversion"/>
  </si>
  <si>
    <t>361</t>
  </si>
  <si>
    <t>吕琳赫</t>
  </si>
  <si>
    <t>389</t>
  </si>
  <si>
    <t>杨征</t>
  </si>
  <si>
    <t>379</t>
  </si>
  <si>
    <t>张琳</t>
  </si>
  <si>
    <t>394</t>
  </si>
  <si>
    <t>解宇森</t>
  </si>
  <si>
    <t>390</t>
  </si>
  <si>
    <t>鲁一樊</t>
  </si>
  <si>
    <t>392</t>
  </si>
  <si>
    <t>郭沅鑫</t>
  </si>
  <si>
    <t>396</t>
  </si>
  <si>
    <t>司雨婷</t>
  </si>
  <si>
    <t>411</t>
  </si>
  <si>
    <t>王晶晶</t>
  </si>
  <si>
    <t>421</t>
  </si>
  <si>
    <t>倪伟琪</t>
  </si>
  <si>
    <t>362</t>
  </si>
  <si>
    <t>学硕</t>
  </si>
  <si>
    <t>刘锴明</t>
  </si>
  <si>
    <t>378</t>
  </si>
  <si>
    <t>白玉鑫</t>
  </si>
  <si>
    <t>赵振宇</t>
  </si>
  <si>
    <t>423</t>
  </si>
  <si>
    <t>刘昱孚</t>
  </si>
  <si>
    <t>414</t>
  </si>
  <si>
    <t>冯语芊</t>
  </si>
  <si>
    <t>376</t>
  </si>
  <si>
    <t>应悦</t>
  </si>
  <si>
    <t>郭一凡</t>
  </si>
  <si>
    <t>388</t>
  </si>
  <si>
    <t>陈亚冰</t>
  </si>
  <si>
    <t>397</t>
  </si>
  <si>
    <t>张竞丹</t>
  </si>
  <si>
    <t>393</t>
  </si>
  <si>
    <t>刘金茹</t>
  </si>
  <si>
    <t>420</t>
  </si>
  <si>
    <t>王培煜</t>
  </si>
  <si>
    <t>次仁德吉</t>
    <phoneticPr fontId="6" type="noConversion"/>
  </si>
  <si>
    <t>358</t>
  </si>
  <si>
    <t>赛杰</t>
  </si>
  <si>
    <t>353</t>
  </si>
  <si>
    <t>汤淇</t>
  </si>
  <si>
    <t>369</t>
  </si>
  <si>
    <t>王忠科</t>
  </si>
  <si>
    <t>364</t>
  </si>
  <si>
    <t>曲昊楠</t>
  </si>
  <si>
    <t>赵亚茹</t>
  </si>
  <si>
    <t>李凤琳</t>
  </si>
  <si>
    <t>372</t>
  </si>
  <si>
    <t>杨爽</t>
  </si>
  <si>
    <t>何家铭</t>
  </si>
  <si>
    <t>王鑫宇</t>
  </si>
  <si>
    <t>368</t>
  </si>
  <si>
    <t>谷宇晴</t>
  </si>
  <si>
    <t>359</t>
  </si>
  <si>
    <t>汤文君</t>
  </si>
  <si>
    <t>383</t>
  </si>
  <si>
    <t>乔贵浓</t>
  </si>
  <si>
    <t>345</t>
  </si>
  <si>
    <t>邵祎</t>
  </si>
  <si>
    <t>袁梦</t>
  </si>
  <si>
    <t>岳靓</t>
  </si>
  <si>
    <t>王嘉雯</t>
  </si>
  <si>
    <t>387</t>
  </si>
  <si>
    <t>范思正</t>
  </si>
  <si>
    <t>吴凤丽</t>
  </si>
  <si>
    <t>杨钰涵</t>
  </si>
  <si>
    <t>413</t>
  </si>
  <si>
    <t>江珍</t>
  </si>
  <si>
    <t>408</t>
  </si>
  <si>
    <t>滕宇轩</t>
  </si>
  <si>
    <t>406</t>
  </si>
  <si>
    <t>白庆红</t>
  </si>
  <si>
    <t>张豪</t>
  </si>
  <si>
    <t>373</t>
  </si>
  <si>
    <t>冯馨平</t>
  </si>
  <si>
    <t>370</t>
  </si>
  <si>
    <t>尹清</t>
  </si>
  <si>
    <t>371</t>
  </si>
  <si>
    <t>张洪浦</t>
  </si>
  <si>
    <t>354</t>
  </si>
  <si>
    <t>张可心</t>
  </si>
  <si>
    <t>鲁翔相</t>
  </si>
  <si>
    <t>卞轶夫</t>
  </si>
  <si>
    <t>姜洋</t>
  </si>
  <si>
    <t>366</t>
  </si>
  <si>
    <t>李裕洋</t>
  </si>
  <si>
    <t>郭梦茹</t>
  </si>
  <si>
    <t>杨慧慧</t>
  </si>
  <si>
    <t>岳麒</t>
  </si>
  <si>
    <t>张卜方</t>
  </si>
  <si>
    <t>邹辰瞳</t>
  </si>
  <si>
    <t>355</t>
  </si>
  <si>
    <t>刘雨季</t>
  </si>
  <si>
    <t>374</t>
  </si>
  <si>
    <t>李欣儒</t>
  </si>
  <si>
    <t>342</t>
  </si>
  <si>
    <t>刘雨晴</t>
  </si>
  <si>
    <t>王昕雨</t>
  </si>
  <si>
    <t>349</t>
  </si>
  <si>
    <t>孔春茹</t>
  </si>
  <si>
    <t>刘浩烽</t>
  </si>
  <si>
    <t>录取情况</t>
    <phoneticPr fontId="4" type="noConversion"/>
  </si>
  <si>
    <t>备注</t>
    <phoneticPr fontId="6" type="noConversion"/>
  </si>
  <si>
    <t>加权得分</t>
    <phoneticPr fontId="4" type="noConversion"/>
  </si>
  <si>
    <t>复试总分</t>
    <phoneticPr fontId="4" type="noConversion"/>
  </si>
  <si>
    <t>面试</t>
    <phoneticPr fontId="4" type="noConversion"/>
  </si>
  <si>
    <t>理论笔试</t>
    <phoneticPr fontId="4" type="noConversion"/>
  </si>
  <si>
    <t>实践考核</t>
    <phoneticPr fontId="4" type="noConversion"/>
  </si>
  <si>
    <t>初试总分</t>
    <phoneticPr fontId="6" type="noConversion"/>
  </si>
  <si>
    <t>专业类型</t>
    <phoneticPr fontId="6" type="noConversion"/>
  </si>
  <si>
    <t>姓名</t>
    <phoneticPr fontId="6" type="noConversion"/>
  </si>
  <si>
    <t>序号</t>
  </si>
  <si>
    <t>商雅琦</t>
    <phoneticPr fontId="3" type="noConversion"/>
  </si>
  <si>
    <t>刘健</t>
  </si>
  <si>
    <t>杜婷婷</t>
    <phoneticPr fontId="3" type="noConversion"/>
  </si>
  <si>
    <t>刘裕</t>
    <phoneticPr fontId="4" type="noConversion"/>
  </si>
  <si>
    <t>訾慧玲</t>
  </si>
  <si>
    <t>杨晓月</t>
  </si>
  <si>
    <t>352</t>
  </si>
  <si>
    <t>346</t>
  </si>
  <si>
    <t>张江南</t>
  </si>
  <si>
    <t>程翊</t>
  </si>
  <si>
    <t>学硕</t>
    <phoneticPr fontId="3" type="noConversion"/>
  </si>
  <si>
    <t>刘璐</t>
    <phoneticPr fontId="3" type="noConversion"/>
  </si>
  <si>
    <t>方向</t>
    <phoneticPr fontId="6" type="noConversion"/>
  </si>
  <si>
    <t>儿童口腔医学</t>
    <phoneticPr fontId="6" type="noConversion"/>
  </si>
  <si>
    <t>口腔颌面外科学</t>
    <phoneticPr fontId="6" type="noConversion"/>
  </si>
  <si>
    <t>口腔修复学</t>
    <phoneticPr fontId="6" type="noConversion"/>
  </si>
  <si>
    <t>牙体牙髓病学</t>
    <phoneticPr fontId="6" type="noConversion"/>
  </si>
  <si>
    <t>牙周病学</t>
    <phoneticPr fontId="4" type="noConversion"/>
  </si>
  <si>
    <t>口腔正畸学</t>
    <phoneticPr fontId="6" type="noConversion"/>
  </si>
  <si>
    <t>口腔种植学</t>
    <phoneticPr fontId="6" type="noConversion"/>
  </si>
  <si>
    <t>口腔预防医学</t>
    <phoneticPr fontId="4" type="noConversion"/>
  </si>
  <si>
    <t>专项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</si>
</sst>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2"/>
      <charset val="134"/>
    </font>
    <font>
      <sz val="9"/>
      <name val="宋体"/>
      <family val="3"/>
      <charset val="134"/>
    </font>
    <font>
      <sz val="10"/>
      <name val="微软雅黑"/>
      <family val="2"/>
      <charset val="134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  <font>
      <sz val="11"/>
      <name val="等线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70">
    <xf numFmtId="0" fontId="0" fillId="0" borderId="0" xfId="0">
      <alignment vertical="center"/>
    </xf>
    <xf numFmtId="0" fontId="2" fillId="2" borderId="0" xfId="1" applyFill="1" applyAlignment="1">
      <alignment horizontal="center"/>
    </xf>
    <xf numFmtId="2" fontId="2" fillId="2" borderId="0" xfId="1" applyNumberFormat="1" applyFill="1" applyAlignment="1">
      <alignment horizontal="center"/>
    </xf>
    <xf numFmtId="0" fontId="2" fillId="2" borderId="0" xfId="1" applyFill="1" applyAlignment="1">
      <alignment horizontal="center" vertical="center"/>
    </xf>
    <xf numFmtId="0" fontId="2" fillId="2" borderId="1" xfId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2" fontId="2" fillId="3" borderId="3" xfId="1" applyNumberFormat="1" applyFill="1" applyBorder="1" applyAlignment="1">
      <alignment horizontal="center" vertical="center"/>
    </xf>
    <xf numFmtId="2" fontId="2" fillId="0" borderId="2" xfId="1" applyNumberFormat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4" borderId="2" xfId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2" borderId="5" xfId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2" fontId="2" fillId="0" borderId="6" xfId="1" applyNumberFormat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4" borderId="6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2" fontId="2" fillId="0" borderId="9" xfId="1" applyNumberFormat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2" fillId="4" borderId="9" xfId="1" applyFill="1" applyBorder="1" applyAlignment="1">
      <alignment horizontal="center" vertical="center"/>
    </xf>
    <xf numFmtId="0" fontId="2" fillId="2" borderId="12" xfId="1" applyFill="1" applyBorder="1" applyAlignment="1">
      <alignment horizontal="center" vertical="center"/>
    </xf>
    <xf numFmtId="0" fontId="2" fillId="2" borderId="3" xfId="1" applyFill="1" applyBorder="1" applyAlignment="1">
      <alignment horizontal="center" vertical="center"/>
    </xf>
    <xf numFmtId="2" fontId="2" fillId="0" borderId="3" xfId="1" applyNumberFormat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4" borderId="3" xfId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2" fillId="2" borderId="13" xfId="1" applyFill="1" applyBorder="1" applyAlignment="1">
      <alignment horizontal="center" vertical="center"/>
    </xf>
    <xf numFmtId="0" fontId="2" fillId="2" borderId="7" xfId="1" applyFill="1" applyBorder="1" applyAlignment="1">
      <alignment horizontal="center" vertical="center"/>
    </xf>
    <xf numFmtId="0" fontId="2" fillId="2" borderId="11" xfId="1" applyFill="1" applyBorder="1" applyAlignment="1">
      <alignment horizontal="center" vertical="center"/>
    </xf>
    <xf numFmtId="0" fontId="2" fillId="2" borderId="10" xfId="1" applyFill="1" applyBorder="1" applyAlignment="1">
      <alignment horizontal="center" vertical="center"/>
    </xf>
    <xf numFmtId="0" fontId="8" fillId="2" borderId="9" xfId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2" fontId="8" fillId="0" borderId="9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2" fontId="2" fillId="3" borderId="2" xfId="1" applyNumberFormat="1" applyFill="1" applyBorder="1" applyAlignment="1">
      <alignment horizontal="center" vertical="center"/>
    </xf>
    <xf numFmtId="2" fontId="2" fillId="3" borderId="9" xfId="1" applyNumberForma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2" fontId="2" fillId="4" borderId="3" xfId="1" applyNumberFormat="1" applyFill="1" applyBorder="1" applyAlignment="1">
      <alignment horizontal="center" vertical="center"/>
    </xf>
    <xf numFmtId="2" fontId="2" fillId="4" borderId="2" xfId="1" applyNumberFormat="1" applyFill="1" applyBorder="1" applyAlignment="1">
      <alignment horizontal="center" vertical="center"/>
    </xf>
    <xf numFmtId="2" fontId="2" fillId="4" borderId="9" xfId="1" applyNumberFormat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2" fontId="8" fillId="4" borderId="9" xfId="1" applyNumberFormat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2" fontId="2" fillId="4" borderId="6" xfId="1" applyNumberForma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2" fontId="8" fillId="3" borderId="9" xfId="1" applyNumberFormat="1" applyFont="1" applyFill="1" applyBorder="1" applyAlignment="1">
      <alignment horizontal="center" vertical="center"/>
    </xf>
    <xf numFmtId="2" fontId="2" fillId="3" borderId="6" xfId="1" applyNumberFormat="1" applyFill="1" applyBorder="1" applyAlignment="1">
      <alignment horizontal="center" vertical="center"/>
    </xf>
    <xf numFmtId="0" fontId="2" fillId="3" borderId="6" xfId="1" applyFill="1" applyBorder="1" applyAlignment="1">
      <alignment horizontal="center" vertical="center"/>
    </xf>
  </cellXfs>
  <cellStyles count="2">
    <cellStyle name="常规" xfId="0" builtinId="0"/>
    <cellStyle name="常规 2" xfId="1" xr:uid="{237CB318-3F6E-423A-B937-D0177BCA11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7FB73-5EEE-47F5-8D2F-1955074B3411}">
  <dimension ref="A1:L76"/>
  <sheetViews>
    <sheetView tabSelected="1" workbookViewId="0">
      <pane ySplit="1" topLeftCell="A2" activePane="bottomLeft" state="frozen"/>
      <selection pane="bottomLeft" activeCell="N4" sqref="N4"/>
    </sheetView>
  </sheetViews>
  <sheetFormatPr defaultColWidth="8" defaultRowHeight="14.25" x14ac:dyDescent="0.2"/>
  <cols>
    <col min="1" max="1" width="11.5" style="1" customWidth="1"/>
    <col min="2" max="2" width="5.125" style="1" customWidth="1"/>
    <col min="3" max="3" width="8.75" style="1" bestFit="1" customWidth="1"/>
    <col min="4" max="4" width="10.75" style="1" customWidth="1"/>
    <col min="5" max="16384" width="8" style="1"/>
  </cols>
  <sheetData>
    <row r="1" spans="1:12" s="3" customFormat="1" ht="20.100000000000001" customHeight="1" thickBot="1" x14ac:dyDescent="0.25">
      <c r="A1" s="48" t="s">
        <v>133</v>
      </c>
      <c r="B1" s="5" t="s">
        <v>120</v>
      </c>
      <c r="C1" s="49" t="s">
        <v>119</v>
      </c>
      <c r="D1" s="49" t="s">
        <v>118</v>
      </c>
      <c r="E1" s="50" t="s">
        <v>117</v>
      </c>
      <c r="F1" s="51" t="s">
        <v>116</v>
      </c>
      <c r="G1" s="51" t="s">
        <v>115</v>
      </c>
      <c r="H1" s="51" t="s">
        <v>114</v>
      </c>
      <c r="I1" s="50" t="s">
        <v>113</v>
      </c>
      <c r="J1" s="66" t="s">
        <v>112</v>
      </c>
      <c r="K1" s="49" t="s">
        <v>111</v>
      </c>
      <c r="L1" s="4" t="s">
        <v>110</v>
      </c>
    </row>
    <row r="2" spans="1:12" s="3" customFormat="1" ht="20.100000000000001" customHeight="1" x14ac:dyDescent="0.2">
      <c r="A2" s="52" t="s">
        <v>134</v>
      </c>
      <c r="B2" s="22">
        <v>1</v>
      </c>
      <c r="C2" s="22" t="s">
        <v>109</v>
      </c>
      <c r="D2" s="53" t="s">
        <v>25</v>
      </c>
      <c r="E2" s="25" t="s">
        <v>84</v>
      </c>
      <c r="F2" s="24"/>
      <c r="G2" s="24">
        <v>65</v>
      </c>
      <c r="H2" s="23">
        <v>156.19999999999999</v>
      </c>
      <c r="I2" s="43">
        <f t="shared" ref="I2:I21" si="0">(F2+G2+H2)</f>
        <v>221.2</v>
      </c>
      <c r="J2" s="6">
        <f t="shared" ref="J2:J21" si="1">((E2/5)*0.6)+((I2/3)*0.4)</f>
        <v>73.893333333333331</v>
      </c>
      <c r="K2" s="22"/>
      <c r="L2" s="21" t="s">
        <v>0</v>
      </c>
    </row>
    <row r="3" spans="1:12" s="3" customFormat="1" ht="20.100000000000001" customHeight="1" x14ac:dyDescent="0.2">
      <c r="A3" s="54"/>
      <c r="B3" s="17">
        <v>2</v>
      </c>
      <c r="C3" s="17" t="s">
        <v>108</v>
      </c>
      <c r="D3" s="46"/>
      <c r="E3" s="20" t="s">
        <v>107</v>
      </c>
      <c r="F3" s="19"/>
      <c r="G3" s="19">
        <v>71</v>
      </c>
      <c r="H3" s="18">
        <v>165.4</v>
      </c>
      <c r="I3" s="45">
        <f t="shared" si="0"/>
        <v>236.4</v>
      </c>
      <c r="J3" s="40">
        <f t="shared" si="1"/>
        <v>73.399999999999991</v>
      </c>
      <c r="K3" s="17"/>
      <c r="L3" s="16" t="s">
        <v>0</v>
      </c>
    </row>
    <row r="4" spans="1:12" s="37" customFormat="1" ht="20.100000000000001" customHeight="1" x14ac:dyDescent="0.2">
      <c r="A4" s="54"/>
      <c r="B4" s="32">
        <v>3</v>
      </c>
      <c r="C4" s="33" t="s">
        <v>121</v>
      </c>
      <c r="D4" s="46"/>
      <c r="E4" s="34">
        <v>316</v>
      </c>
      <c r="F4" s="35"/>
      <c r="G4" s="33">
        <v>48</v>
      </c>
      <c r="H4" s="36"/>
      <c r="I4" s="47"/>
      <c r="J4" s="67"/>
      <c r="K4" s="32"/>
      <c r="L4" s="38"/>
    </row>
    <row r="5" spans="1:12" s="3" customFormat="1" ht="20.100000000000001" customHeight="1" x14ac:dyDescent="0.2">
      <c r="A5" s="54"/>
      <c r="B5" s="17">
        <v>1</v>
      </c>
      <c r="C5" s="17" t="s">
        <v>106</v>
      </c>
      <c r="D5" s="31" t="s">
        <v>2</v>
      </c>
      <c r="E5" s="20" t="s">
        <v>64</v>
      </c>
      <c r="F5" s="19">
        <v>79</v>
      </c>
      <c r="G5" s="19">
        <v>63</v>
      </c>
      <c r="H5" s="18">
        <v>81.5</v>
      </c>
      <c r="I5" s="45">
        <f t="shared" si="0"/>
        <v>223.5</v>
      </c>
      <c r="J5" s="40">
        <f t="shared" si="1"/>
        <v>75.759999999999991</v>
      </c>
      <c r="K5" s="17"/>
      <c r="L5" s="16" t="s">
        <v>0</v>
      </c>
    </row>
    <row r="6" spans="1:12" s="3" customFormat="1" ht="20.100000000000001" customHeight="1" thickBot="1" x14ac:dyDescent="0.25">
      <c r="A6" s="55"/>
      <c r="B6" s="12">
        <v>2</v>
      </c>
      <c r="C6" s="12" t="s">
        <v>105</v>
      </c>
      <c r="D6" s="29"/>
      <c r="E6" s="15" t="s">
        <v>84</v>
      </c>
      <c r="F6" s="14">
        <v>68</v>
      </c>
      <c r="G6" s="14">
        <v>64</v>
      </c>
      <c r="H6" s="13">
        <v>76.599999999999994</v>
      </c>
      <c r="I6" s="56">
        <f t="shared" si="0"/>
        <v>208.6</v>
      </c>
      <c r="J6" s="68">
        <f t="shared" si="1"/>
        <v>72.213333333333338</v>
      </c>
      <c r="K6" s="12"/>
      <c r="L6" s="11" t="s">
        <v>0</v>
      </c>
    </row>
    <row r="7" spans="1:12" s="3" customFormat="1" ht="20.100000000000001" customHeight="1" x14ac:dyDescent="0.2">
      <c r="A7" s="52" t="s">
        <v>135</v>
      </c>
      <c r="B7" s="22">
        <v>1</v>
      </c>
      <c r="C7" s="22" t="s">
        <v>103</v>
      </c>
      <c r="D7" s="53" t="s">
        <v>25</v>
      </c>
      <c r="E7" s="25" t="s">
        <v>102</v>
      </c>
      <c r="F7" s="24"/>
      <c r="G7" s="24">
        <v>66</v>
      </c>
      <c r="H7" s="23">
        <v>180.375</v>
      </c>
      <c r="I7" s="43">
        <f t="shared" si="0"/>
        <v>246.375</v>
      </c>
      <c r="J7" s="6">
        <f t="shared" si="1"/>
        <v>77.72999999999999</v>
      </c>
      <c r="K7" s="22"/>
      <c r="L7" s="21" t="s">
        <v>0</v>
      </c>
    </row>
    <row r="8" spans="1:12" s="3" customFormat="1" ht="20.100000000000001" customHeight="1" x14ac:dyDescent="0.2">
      <c r="A8" s="54"/>
      <c r="B8" s="17">
        <v>2</v>
      </c>
      <c r="C8" s="17" t="s">
        <v>101</v>
      </c>
      <c r="D8" s="46"/>
      <c r="E8" s="20" t="s">
        <v>100</v>
      </c>
      <c r="F8" s="19"/>
      <c r="G8" s="19">
        <v>60</v>
      </c>
      <c r="H8" s="18">
        <v>170.625</v>
      </c>
      <c r="I8" s="45">
        <f t="shared" si="0"/>
        <v>230.625</v>
      </c>
      <c r="J8" s="40">
        <f t="shared" si="1"/>
        <v>73.349999999999994</v>
      </c>
      <c r="K8" s="17"/>
      <c r="L8" s="16"/>
    </row>
    <row r="9" spans="1:12" s="3" customFormat="1" ht="20.100000000000001" customHeight="1" x14ac:dyDescent="0.2">
      <c r="A9" s="54"/>
      <c r="B9" s="17">
        <v>1</v>
      </c>
      <c r="C9" s="17" t="s">
        <v>99</v>
      </c>
      <c r="D9" s="46" t="s">
        <v>2</v>
      </c>
      <c r="E9" s="20" t="s">
        <v>41</v>
      </c>
      <c r="F9" s="19">
        <v>89</v>
      </c>
      <c r="G9" s="19">
        <v>77</v>
      </c>
      <c r="H9" s="18">
        <v>93.888888888888886</v>
      </c>
      <c r="I9" s="45">
        <f t="shared" si="0"/>
        <v>259.88888888888891</v>
      </c>
      <c r="J9" s="40">
        <f t="shared" si="1"/>
        <v>81.811851851851856</v>
      </c>
      <c r="K9" s="17"/>
      <c r="L9" s="16" t="s">
        <v>0</v>
      </c>
    </row>
    <row r="10" spans="1:12" s="3" customFormat="1" ht="20.100000000000001" customHeight="1" x14ac:dyDescent="0.2">
      <c r="A10" s="54"/>
      <c r="B10" s="17">
        <v>2</v>
      </c>
      <c r="C10" s="17" t="s">
        <v>98</v>
      </c>
      <c r="D10" s="46"/>
      <c r="E10" s="20" t="s">
        <v>37</v>
      </c>
      <c r="F10" s="19">
        <v>80</v>
      </c>
      <c r="G10" s="19">
        <v>91</v>
      </c>
      <c r="H10" s="18">
        <v>92.777777777777771</v>
      </c>
      <c r="I10" s="45">
        <f t="shared" si="0"/>
        <v>263.77777777777777</v>
      </c>
      <c r="J10" s="40">
        <f t="shared" si="1"/>
        <v>81.730370370370366</v>
      </c>
      <c r="K10" s="17"/>
      <c r="L10" s="16" t="s">
        <v>0</v>
      </c>
    </row>
    <row r="11" spans="1:12" s="3" customFormat="1" ht="20.100000000000001" customHeight="1" x14ac:dyDescent="0.2">
      <c r="A11" s="54"/>
      <c r="B11" s="17">
        <v>3</v>
      </c>
      <c r="C11" s="17" t="s">
        <v>97</v>
      </c>
      <c r="D11" s="46"/>
      <c r="E11" s="20" t="s">
        <v>64</v>
      </c>
      <c r="F11" s="19">
        <v>81</v>
      </c>
      <c r="G11" s="19">
        <v>82</v>
      </c>
      <c r="H11" s="18">
        <v>92.111111111111114</v>
      </c>
      <c r="I11" s="45">
        <f t="shared" si="0"/>
        <v>255.11111111111111</v>
      </c>
      <c r="J11" s="40">
        <f t="shared" si="1"/>
        <v>79.974814814814806</v>
      </c>
      <c r="K11" s="17"/>
      <c r="L11" s="16" t="s">
        <v>0</v>
      </c>
    </row>
    <row r="12" spans="1:12" s="3" customFormat="1" ht="20.100000000000001" customHeight="1" x14ac:dyDescent="0.2">
      <c r="A12" s="54"/>
      <c r="B12" s="17">
        <v>4</v>
      </c>
      <c r="C12" s="17" t="s">
        <v>96</v>
      </c>
      <c r="D12" s="46"/>
      <c r="E12" s="20" t="s">
        <v>71</v>
      </c>
      <c r="F12" s="19">
        <v>85</v>
      </c>
      <c r="G12" s="19">
        <v>74</v>
      </c>
      <c r="H12" s="18">
        <v>90.888888888888886</v>
      </c>
      <c r="I12" s="45">
        <f t="shared" si="0"/>
        <v>249.88888888888889</v>
      </c>
      <c r="J12" s="40">
        <f t="shared" si="1"/>
        <v>79.758518518518514</v>
      </c>
      <c r="K12" s="17"/>
      <c r="L12" s="16" t="s">
        <v>0</v>
      </c>
    </row>
    <row r="13" spans="1:12" s="3" customFormat="1" ht="20.100000000000001" customHeight="1" x14ac:dyDescent="0.2">
      <c r="A13" s="54"/>
      <c r="B13" s="17">
        <v>5</v>
      </c>
      <c r="C13" s="17" t="s">
        <v>95</v>
      </c>
      <c r="D13" s="46"/>
      <c r="E13" s="20" t="s">
        <v>14</v>
      </c>
      <c r="F13" s="19">
        <v>82</v>
      </c>
      <c r="G13" s="19">
        <v>70</v>
      </c>
      <c r="H13" s="18">
        <v>90.555555555555557</v>
      </c>
      <c r="I13" s="45">
        <f t="shared" si="0"/>
        <v>242.55555555555554</v>
      </c>
      <c r="J13" s="40">
        <f t="shared" si="1"/>
        <v>79.140740740740739</v>
      </c>
      <c r="K13" s="17"/>
      <c r="L13" s="16" t="s">
        <v>0</v>
      </c>
    </row>
    <row r="14" spans="1:12" s="3" customFormat="1" ht="20.100000000000001" customHeight="1" x14ac:dyDescent="0.2">
      <c r="A14" s="54"/>
      <c r="B14" s="17">
        <v>6</v>
      </c>
      <c r="C14" s="17" t="s">
        <v>94</v>
      </c>
      <c r="D14" s="46"/>
      <c r="E14" s="20" t="s">
        <v>93</v>
      </c>
      <c r="F14" s="19">
        <v>85</v>
      </c>
      <c r="G14" s="19">
        <v>87</v>
      </c>
      <c r="H14" s="18">
        <v>92.111111111111114</v>
      </c>
      <c r="I14" s="45">
        <f t="shared" si="0"/>
        <v>264.11111111111109</v>
      </c>
      <c r="J14" s="40">
        <f t="shared" si="1"/>
        <v>79.134814814814803</v>
      </c>
      <c r="K14" s="17"/>
      <c r="L14" s="16" t="s">
        <v>0</v>
      </c>
    </row>
    <row r="15" spans="1:12" s="3" customFormat="1" ht="20.100000000000001" customHeight="1" x14ac:dyDescent="0.2">
      <c r="A15" s="54"/>
      <c r="B15" s="17">
        <v>7</v>
      </c>
      <c r="C15" s="17" t="s">
        <v>92</v>
      </c>
      <c r="D15" s="46"/>
      <c r="E15" s="20" t="s">
        <v>71</v>
      </c>
      <c r="F15" s="19">
        <v>87</v>
      </c>
      <c r="G15" s="19">
        <v>61</v>
      </c>
      <c r="H15" s="18">
        <v>90.222222222222229</v>
      </c>
      <c r="I15" s="45">
        <f t="shared" si="0"/>
        <v>238.22222222222223</v>
      </c>
      <c r="J15" s="40">
        <f t="shared" si="1"/>
        <v>78.202962962962971</v>
      </c>
      <c r="K15" s="17"/>
      <c r="L15" s="16" t="s">
        <v>0</v>
      </c>
    </row>
    <row r="16" spans="1:12" s="3" customFormat="1" ht="20.100000000000001" customHeight="1" x14ac:dyDescent="0.2">
      <c r="A16" s="54"/>
      <c r="B16" s="17">
        <v>8</v>
      </c>
      <c r="C16" s="17" t="s">
        <v>91</v>
      </c>
      <c r="D16" s="46"/>
      <c r="E16" s="20" t="s">
        <v>46</v>
      </c>
      <c r="F16" s="19">
        <v>80</v>
      </c>
      <c r="G16" s="19">
        <v>90</v>
      </c>
      <c r="H16" s="18">
        <v>90.444444444444443</v>
      </c>
      <c r="I16" s="45">
        <f t="shared" si="0"/>
        <v>260.44444444444446</v>
      </c>
      <c r="J16" s="40">
        <f t="shared" si="1"/>
        <v>77.685925925925915</v>
      </c>
      <c r="K16" s="17"/>
      <c r="L16" s="16" t="s">
        <v>0</v>
      </c>
    </row>
    <row r="17" spans="1:12" s="3" customFormat="1" ht="20.100000000000001" customHeight="1" x14ac:dyDescent="0.2">
      <c r="A17" s="54"/>
      <c r="B17" s="17">
        <v>9</v>
      </c>
      <c r="C17" s="17" t="s">
        <v>90</v>
      </c>
      <c r="D17" s="46"/>
      <c r="E17" s="20" t="s">
        <v>10</v>
      </c>
      <c r="F17" s="19">
        <v>82</v>
      </c>
      <c r="G17" s="19">
        <v>60</v>
      </c>
      <c r="H17" s="18">
        <v>90.777777777777771</v>
      </c>
      <c r="I17" s="45">
        <f t="shared" si="0"/>
        <v>232.77777777777777</v>
      </c>
      <c r="J17" s="40">
        <f t="shared" si="1"/>
        <v>76.517037037037028</v>
      </c>
      <c r="K17" s="17"/>
      <c r="L17" s="16" t="s">
        <v>0</v>
      </c>
    </row>
    <row r="18" spans="1:12" s="3" customFormat="1" ht="20.100000000000001" customHeight="1" x14ac:dyDescent="0.2">
      <c r="A18" s="54"/>
      <c r="B18" s="17">
        <v>10</v>
      </c>
      <c r="C18" s="17" t="s">
        <v>89</v>
      </c>
      <c r="D18" s="46"/>
      <c r="E18" s="20" t="s">
        <v>88</v>
      </c>
      <c r="F18" s="19">
        <v>76</v>
      </c>
      <c r="G18" s="19">
        <v>85</v>
      </c>
      <c r="H18" s="18">
        <v>71</v>
      </c>
      <c r="I18" s="45">
        <f t="shared" si="0"/>
        <v>232</v>
      </c>
      <c r="J18" s="40">
        <f t="shared" si="1"/>
        <v>73.413333333333327</v>
      </c>
      <c r="K18" s="17"/>
      <c r="L18" s="16"/>
    </row>
    <row r="19" spans="1:12" s="3" customFormat="1" ht="20.100000000000001" customHeight="1" x14ac:dyDescent="0.2">
      <c r="A19" s="54"/>
      <c r="B19" s="17">
        <v>11</v>
      </c>
      <c r="C19" s="17" t="s">
        <v>87</v>
      </c>
      <c r="D19" s="46"/>
      <c r="E19" s="20" t="s">
        <v>86</v>
      </c>
      <c r="F19" s="19">
        <v>68</v>
      </c>
      <c r="G19" s="19">
        <v>66</v>
      </c>
      <c r="H19" s="18">
        <v>79.111111111111114</v>
      </c>
      <c r="I19" s="45">
        <f t="shared" si="0"/>
        <v>213.11111111111111</v>
      </c>
      <c r="J19" s="40">
        <f t="shared" si="1"/>
        <v>72.934814814814814</v>
      </c>
      <c r="K19" s="17"/>
      <c r="L19" s="16"/>
    </row>
    <row r="20" spans="1:12" s="3" customFormat="1" ht="20.100000000000001" customHeight="1" x14ac:dyDescent="0.2">
      <c r="A20" s="54"/>
      <c r="B20" s="17">
        <v>12</v>
      </c>
      <c r="C20" s="17" t="s">
        <v>85</v>
      </c>
      <c r="D20" s="46"/>
      <c r="E20" s="20" t="s">
        <v>84</v>
      </c>
      <c r="F20" s="19">
        <v>66</v>
      </c>
      <c r="G20" s="19">
        <v>63</v>
      </c>
      <c r="H20" s="18">
        <v>80.666666666666671</v>
      </c>
      <c r="I20" s="45">
        <f t="shared" si="0"/>
        <v>209.66666666666669</v>
      </c>
      <c r="J20" s="40">
        <f t="shared" si="1"/>
        <v>72.355555555555554</v>
      </c>
      <c r="K20" s="17"/>
      <c r="L20" s="16"/>
    </row>
    <row r="21" spans="1:12" s="3" customFormat="1" ht="20.100000000000001" customHeight="1" x14ac:dyDescent="0.2">
      <c r="A21" s="54"/>
      <c r="B21" s="17">
        <v>13</v>
      </c>
      <c r="C21" s="17" t="s">
        <v>83</v>
      </c>
      <c r="D21" s="46"/>
      <c r="E21" s="20" t="s">
        <v>82</v>
      </c>
      <c r="F21" s="19">
        <v>62</v>
      </c>
      <c r="G21" s="19">
        <v>60</v>
      </c>
      <c r="H21" s="18">
        <v>83.111111111111114</v>
      </c>
      <c r="I21" s="45">
        <f t="shared" si="0"/>
        <v>205.11111111111111</v>
      </c>
      <c r="J21" s="40">
        <f t="shared" si="1"/>
        <v>72.108148148148146</v>
      </c>
      <c r="K21" s="17"/>
      <c r="L21" s="16"/>
    </row>
    <row r="22" spans="1:12" s="3" customFormat="1" ht="20.100000000000001" customHeight="1" x14ac:dyDescent="0.2">
      <c r="A22" s="54"/>
      <c r="B22" s="17">
        <v>14</v>
      </c>
      <c r="C22" s="17" t="s">
        <v>81</v>
      </c>
      <c r="D22" s="46"/>
      <c r="E22" s="20" t="s">
        <v>60</v>
      </c>
      <c r="F22" s="19">
        <v>67</v>
      </c>
      <c r="G22" s="19">
        <v>60</v>
      </c>
      <c r="H22" s="18">
        <v>78</v>
      </c>
      <c r="I22" s="45">
        <f>(F22+G22+H22)</f>
        <v>205</v>
      </c>
      <c r="J22" s="40">
        <f>((E22/5)*0.6)+((I22/3)*0.4)</f>
        <v>71.493333333333325</v>
      </c>
      <c r="K22" s="17"/>
      <c r="L22" s="16"/>
    </row>
    <row r="23" spans="1:12" s="3" customFormat="1" ht="20.100000000000001" customHeight="1" x14ac:dyDescent="0.2">
      <c r="A23" s="54"/>
      <c r="B23" s="17">
        <v>15</v>
      </c>
      <c r="C23" s="17" t="s">
        <v>122</v>
      </c>
      <c r="D23" s="46"/>
      <c r="E23" s="20">
        <v>362</v>
      </c>
      <c r="F23" s="19">
        <v>74</v>
      </c>
      <c r="G23" s="19">
        <v>55</v>
      </c>
      <c r="H23" s="18"/>
      <c r="I23" s="45"/>
      <c r="J23" s="40"/>
      <c r="K23" s="17"/>
      <c r="L23" s="16"/>
    </row>
    <row r="24" spans="1:12" s="3" customFormat="1" ht="20.100000000000001" customHeight="1" thickBot="1" x14ac:dyDescent="0.25">
      <c r="A24" s="55"/>
      <c r="B24" s="12">
        <v>16</v>
      </c>
      <c r="C24" s="57" t="s">
        <v>123</v>
      </c>
      <c r="D24" s="58"/>
      <c r="E24" s="15">
        <v>341</v>
      </c>
      <c r="F24" s="12">
        <v>69</v>
      </c>
      <c r="G24" s="12">
        <v>43</v>
      </c>
      <c r="H24" s="12"/>
      <c r="I24" s="15"/>
      <c r="J24" s="69"/>
      <c r="K24" s="12"/>
      <c r="L24" s="11"/>
    </row>
    <row r="25" spans="1:12" s="3" customFormat="1" ht="20.100000000000001" customHeight="1" x14ac:dyDescent="0.2">
      <c r="A25" s="52" t="s">
        <v>136</v>
      </c>
      <c r="B25" s="22">
        <v>1</v>
      </c>
      <c r="C25" s="22" t="s">
        <v>80</v>
      </c>
      <c r="D25" s="53" t="s">
        <v>2</v>
      </c>
      <c r="E25" s="25" t="s">
        <v>79</v>
      </c>
      <c r="F25" s="24">
        <v>82</v>
      </c>
      <c r="G25" s="24">
        <v>92</v>
      </c>
      <c r="H25" s="23">
        <v>90.8</v>
      </c>
      <c r="I25" s="43">
        <f t="shared" ref="I24:I61" si="2">(F25+G25+H25)</f>
        <v>264.8</v>
      </c>
      <c r="J25" s="6">
        <f t="shared" ref="J25:J61" si="3">((E25/5)*0.6)+((I25/3)*0.4)</f>
        <v>84.026666666666671</v>
      </c>
      <c r="K25" s="22"/>
      <c r="L25" s="21" t="s">
        <v>0</v>
      </c>
    </row>
    <row r="26" spans="1:12" s="3" customFormat="1" ht="20.100000000000001" customHeight="1" x14ac:dyDescent="0.2">
      <c r="A26" s="54"/>
      <c r="B26" s="17">
        <v>2</v>
      </c>
      <c r="C26" s="17" t="s">
        <v>78</v>
      </c>
      <c r="D26" s="46"/>
      <c r="E26" s="20" t="s">
        <v>77</v>
      </c>
      <c r="F26" s="19">
        <v>77</v>
      </c>
      <c r="G26" s="19">
        <v>93</v>
      </c>
      <c r="H26" s="18">
        <v>92</v>
      </c>
      <c r="I26" s="45">
        <f t="shared" si="2"/>
        <v>262</v>
      </c>
      <c r="J26" s="40">
        <f t="shared" si="3"/>
        <v>83.893333333333317</v>
      </c>
      <c r="K26" s="17"/>
      <c r="L26" s="16" t="s">
        <v>0</v>
      </c>
    </row>
    <row r="27" spans="1:12" s="3" customFormat="1" ht="20.100000000000001" customHeight="1" x14ac:dyDescent="0.2">
      <c r="A27" s="54"/>
      <c r="B27" s="17">
        <v>3</v>
      </c>
      <c r="C27" s="17" t="s">
        <v>76</v>
      </c>
      <c r="D27" s="46"/>
      <c r="E27" s="20" t="s">
        <v>75</v>
      </c>
      <c r="F27" s="19">
        <v>78</v>
      </c>
      <c r="G27" s="19">
        <v>80</v>
      </c>
      <c r="H27" s="18">
        <v>89.6</v>
      </c>
      <c r="I27" s="45">
        <f t="shared" si="2"/>
        <v>247.6</v>
      </c>
      <c r="J27" s="40">
        <f t="shared" si="3"/>
        <v>82.573333333333323</v>
      </c>
      <c r="K27" s="17"/>
      <c r="L27" s="16" t="s">
        <v>0</v>
      </c>
    </row>
    <row r="28" spans="1:12" s="3" customFormat="1" ht="20.100000000000001" customHeight="1" x14ac:dyDescent="0.2">
      <c r="A28" s="54"/>
      <c r="B28" s="17">
        <v>4</v>
      </c>
      <c r="C28" s="17" t="s">
        <v>74</v>
      </c>
      <c r="D28" s="46"/>
      <c r="E28" s="20" t="s">
        <v>14</v>
      </c>
      <c r="F28" s="19">
        <v>83</v>
      </c>
      <c r="G28" s="19">
        <v>90</v>
      </c>
      <c r="H28" s="18">
        <v>87.8</v>
      </c>
      <c r="I28" s="45">
        <f t="shared" si="2"/>
        <v>260.8</v>
      </c>
      <c r="J28" s="40">
        <f t="shared" si="3"/>
        <v>81.573333333333323</v>
      </c>
      <c r="K28" s="17"/>
      <c r="L28" s="16" t="s">
        <v>0</v>
      </c>
    </row>
    <row r="29" spans="1:12" s="3" customFormat="1" ht="20.100000000000001" customHeight="1" x14ac:dyDescent="0.2">
      <c r="A29" s="54"/>
      <c r="B29" s="17">
        <v>5</v>
      </c>
      <c r="C29" s="17" t="s">
        <v>73</v>
      </c>
      <c r="D29" s="46"/>
      <c r="E29" s="20" t="s">
        <v>39</v>
      </c>
      <c r="F29" s="19">
        <v>83</v>
      </c>
      <c r="G29" s="19">
        <v>78</v>
      </c>
      <c r="H29" s="18">
        <v>89</v>
      </c>
      <c r="I29" s="45">
        <f t="shared" si="2"/>
        <v>250</v>
      </c>
      <c r="J29" s="40">
        <f t="shared" si="3"/>
        <v>80.973333333333329</v>
      </c>
      <c r="K29" s="17"/>
      <c r="L29" s="16" t="s">
        <v>0</v>
      </c>
    </row>
    <row r="30" spans="1:12" s="3" customFormat="1" ht="20.100000000000001" customHeight="1" x14ac:dyDescent="0.2">
      <c r="A30" s="54"/>
      <c r="B30" s="17">
        <v>6</v>
      </c>
      <c r="C30" s="17" t="s">
        <v>72</v>
      </c>
      <c r="D30" s="46"/>
      <c r="E30" s="20" t="s">
        <v>71</v>
      </c>
      <c r="F30" s="19">
        <v>76</v>
      </c>
      <c r="G30" s="19">
        <v>93</v>
      </c>
      <c r="H30" s="18">
        <v>87.2</v>
      </c>
      <c r="I30" s="45">
        <f t="shared" si="2"/>
        <v>256.2</v>
      </c>
      <c r="J30" s="40">
        <f t="shared" si="3"/>
        <v>80.599999999999994</v>
      </c>
      <c r="K30" s="17"/>
      <c r="L30" s="16" t="s">
        <v>0</v>
      </c>
    </row>
    <row r="31" spans="1:12" s="3" customFormat="1" ht="20.100000000000001" customHeight="1" x14ac:dyDescent="0.2">
      <c r="A31" s="54"/>
      <c r="B31" s="17">
        <v>7</v>
      </c>
      <c r="C31" s="17" t="s">
        <v>70</v>
      </c>
      <c r="D31" s="46"/>
      <c r="E31" s="20" t="s">
        <v>16</v>
      </c>
      <c r="F31" s="19">
        <v>76</v>
      </c>
      <c r="G31" s="19">
        <v>83</v>
      </c>
      <c r="H31" s="18">
        <v>88.6</v>
      </c>
      <c r="I31" s="45">
        <f t="shared" si="2"/>
        <v>247.6</v>
      </c>
      <c r="J31" s="40">
        <f t="shared" si="3"/>
        <v>80.053333333333342</v>
      </c>
      <c r="K31" s="17"/>
      <c r="L31" s="16" t="s">
        <v>0</v>
      </c>
    </row>
    <row r="32" spans="1:12" s="3" customFormat="1" ht="20.100000000000001" customHeight="1" x14ac:dyDescent="0.2">
      <c r="A32" s="54"/>
      <c r="B32" s="17">
        <v>8</v>
      </c>
      <c r="C32" s="17" t="s">
        <v>69</v>
      </c>
      <c r="D32" s="46"/>
      <c r="E32" s="20" t="s">
        <v>18</v>
      </c>
      <c r="F32" s="19">
        <v>75</v>
      </c>
      <c r="G32" s="19">
        <v>76</v>
      </c>
      <c r="H32" s="18">
        <v>89.6</v>
      </c>
      <c r="I32" s="45">
        <f t="shared" si="2"/>
        <v>240.6</v>
      </c>
      <c r="J32" s="40">
        <f t="shared" si="3"/>
        <v>79.600000000000009</v>
      </c>
      <c r="K32" s="17"/>
      <c r="L32" s="16" t="s">
        <v>0</v>
      </c>
    </row>
    <row r="33" spans="1:12" s="3" customFormat="1" ht="20.100000000000001" customHeight="1" x14ac:dyDescent="0.2">
      <c r="A33" s="54"/>
      <c r="B33" s="17">
        <v>9</v>
      </c>
      <c r="C33" s="17" t="s">
        <v>68</v>
      </c>
      <c r="D33" s="46"/>
      <c r="E33" s="20" t="s">
        <v>50</v>
      </c>
      <c r="F33" s="19">
        <v>64</v>
      </c>
      <c r="G33" s="19">
        <v>76</v>
      </c>
      <c r="H33" s="18">
        <v>78.2</v>
      </c>
      <c r="I33" s="45">
        <f t="shared" si="2"/>
        <v>218.2</v>
      </c>
      <c r="J33" s="40">
        <f t="shared" si="3"/>
        <v>73.373333333333335</v>
      </c>
      <c r="K33" s="17"/>
      <c r="L33" s="16"/>
    </row>
    <row r="34" spans="1:12" s="3" customFormat="1" ht="20.100000000000001" customHeight="1" thickBot="1" x14ac:dyDescent="0.25">
      <c r="A34" s="55"/>
      <c r="B34" s="12">
        <v>10</v>
      </c>
      <c r="C34" s="12" t="s">
        <v>67</v>
      </c>
      <c r="D34" s="58"/>
      <c r="E34" s="15" t="s">
        <v>66</v>
      </c>
      <c r="F34" s="14">
        <v>62</v>
      </c>
      <c r="G34" s="14">
        <v>60</v>
      </c>
      <c r="H34" s="13">
        <v>77.2</v>
      </c>
      <c r="I34" s="56">
        <f t="shared" si="2"/>
        <v>199.2</v>
      </c>
      <c r="J34" s="68">
        <f t="shared" si="3"/>
        <v>67.959999999999994</v>
      </c>
      <c r="K34" s="12"/>
      <c r="L34" s="11"/>
    </row>
    <row r="35" spans="1:12" s="3" customFormat="1" ht="20.100000000000001" customHeight="1" x14ac:dyDescent="0.2">
      <c r="A35" s="52" t="s">
        <v>137</v>
      </c>
      <c r="B35" s="22">
        <v>1</v>
      </c>
      <c r="C35" s="22" t="s">
        <v>65</v>
      </c>
      <c r="D35" s="28" t="s">
        <v>25</v>
      </c>
      <c r="E35" s="25" t="s">
        <v>64</v>
      </c>
      <c r="F35" s="24"/>
      <c r="G35" s="24">
        <v>85</v>
      </c>
      <c r="H35" s="23">
        <v>184.57142857142858</v>
      </c>
      <c r="I35" s="43">
        <f t="shared" si="2"/>
        <v>269.57142857142856</v>
      </c>
      <c r="J35" s="6">
        <f t="shared" si="3"/>
        <v>81.90285714285713</v>
      </c>
      <c r="K35" s="22"/>
      <c r="L35" s="21" t="s">
        <v>0</v>
      </c>
    </row>
    <row r="36" spans="1:12" s="3" customFormat="1" ht="20.100000000000001" customHeight="1" x14ac:dyDescent="0.2">
      <c r="A36" s="54"/>
      <c r="B36" s="17">
        <v>2</v>
      </c>
      <c r="C36" s="17" t="s">
        <v>63</v>
      </c>
      <c r="D36" s="30"/>
      <c r="E36" s="20" t="s">
        <v>62</v>
      </c>
      <c r="F36" s="19"/>
      <c r="G36" s="19">
        <v>87</v>
      </c>
      <c r="H36" s="18">
        <v>162.85714285714286</v>
      </c>
      <c r="I36" s="45">
        <f t="shared" si="2"/>
        <v>249.85714285714286</v>
      </c>
      <c r="J36" s="40">
        <f t="shared" si="3"/>
        <v>76.394285714285715</v>
      </c>
      <c r="K36" s="17"/>
      <c r="L36" s="16" t="s">
        <v>0</v>
      </c>
    </row>
    <row r="37" spans="1:12" s="3" customFormat="1" ht="20.100000000000001" customHeight="1" x14ac:dyDescent="0.2">
      <c r="A37" s="54"/>
      <c r="B37" s="17">
        <v>1</v>
      </c>
      <c r="C37" s="17" t="s">
        <v>61</v>
      </c>
      <c r="D37" s="46" t="s">
        <v>2</v>
      </c>
      <c r="E37" s="20" t="s">
        <v>60</v>
      </c>
      <c r="F37" s="19">
        <v>87</v>
      </c>
      <c r="G37" s="19">
        <v>89</v>
      </c>
      <c r="H37" s="18">
        <v>85</v>
      </c>
      <c r="I37" s="45">
        <f t="shared" si="2"/>
        <v>261</v>
      </c>
      <c r="J37" s="40">
        <f t="shared" si="3"/>
        <v>78.960000000000008</v>
      </c>
      <c r="K37" s="17"/>
      <c r="L37" s="16" t="s">
        <v>0</v>
      </c>
    </row>
    <row r="38" spans="1:12" s="3" customFormat="1" ht="20.100000000000001" customHeight="1" x14ac:dyDescent="0.2">
      <c r="A38" s="54"/>
      <c r="B38" s="17">
        <v>2</v>
      </c>
      <c r="C38" s="17" t="s">
        <v>59</v>
      </c>
      <c r="D38" s="46"/>
      <c r="E38" s="20" t="s">
        <v>27</v>
      </c>
      <c r="F38" s="19">
        <v>77</v>
      </c>
      <c r="G38" s="19">
        <v>87</v>
      </c>
      <c r="H38" s="18">
        <v>85.625</v>
      </c>
      <c r="I38" s="45">
        <f t="shared" si="2"/>
        <v>249.625</v>
      </c>
      <c r="J38" s="40">
        <f t="shared" si="3"/>
        <v>78.643333333333317</v>
      </c>
      <c r="K38" s="17"/>
      <c r="L38" s="16" t="s">
        <v>0</v>
      </c>
    </row>
    <row r="39" spans="1:12" s="3" customFormat="1" ht="20.100000000000001" customHeight="1" x14ac:dyDescent="0.2">
      <c r="A39" s="54"/>
      <c r="B39" s="17">
        <v>3</v>
      </c>
      <c r="C39" s="17" t="s">
        <v>58</v>
      </c>
      <c r="D39" s="46"/>
      <c r="E39" s="20" t="s">
        <v>52</v>
      </c>
      <c r="F39" s="19">
        <v>84</v>
      </c>
      <c r="G39" s="19">
        <v>85</v>
      </c>
      <c r="H39" s="18">
        <v>83.875</v>
      </c>
      <c r="I39" s="45">
        <f t="shared" si="2"/>
        <v>252.875</v>
      </c>
      <c r="J39" s="40">
        <f t="shared" si="3"/>
        <v>77.396666666666675</v>
      </c>
      <c r="K39" s="17"/>
      <c r="L39" s="16" t="s">
        <v>0</v>
      </c>
    </row>
    <row r="40" spans="1:12" s="3" customFormat="1" ht="20.100000000000001" customHeight="1" x14ac:dyDescent="0.2">
      <c r="A40" s="54"/>
      <c r="B40" s="17">
        <v>4</v>
      </c>
      <c r="C40" s="17" t="s">
        <v>57</v>
      </c>
      <c r="D40" s="46"/>
      <c r="E40" s="20" t="s">
        <v>56</v>
      </c>
      <c r="F40" s="19">
        <v>77</v>
      </c>
      <c r="G40" s="19">
        <v>83</v>
      </c>
      <c r="H40" s="19">
        <v>72.25</v>
      </c>
      <c r="I40" s="45">
        <f t="shared" si="2"/>
        <v>232.25</v>
      </c>
      <c r="J40" s="40">
        <f t="shared" si="3"/>
        <v>75.606666666666669</v>
      </c>
      <c r="K40" s="17"/>
      <c r="L40" s="16" t="s">
        <v>0</v>
      </c>
    </row>
    <row r="41" spans="1:12" s="3" customFormat="1" ht="20.100000000000001" customHeight="1" x14ac:dyDescent="0.2">
      <c r="A41" s="54"/>
      <c r="B41" s="17">
        <v>5</v>
      </c>
      <c r="C41" s="17" t="s">
        <v>55</v>
      </c>
      <c r="D41" s="46"/>
      <c r="E41" s="20" t="s">
        <v>52</v>
      </c>
      <c r="F41" s="19">
        <v>81</v>
      </c>
      <c r="G41" s="19">
        <v>85.5</v>
      </c>
      <c r="H41" s="19">
        <v>72.75</v>
      </c>
      <c r="I41" s="45">
        <f t="shared" si="2"/>
        <v>239.25</v>
      </c>
      <c r="J41" s="40">
        <f t="shared" si="3"/>
        <v>75.58</v>
      </c>
      <c r="K41" s="17"/>
      <c r="L41" s="16" t="s">
        <v>0</v>
      </c>
    </row>
    <row r="42" spans="1:12" s="3" customFormat="1" ht="20.100000000000001" customHeight="1" x14ac:dyDescent="0.2">
      <c r="A42" s="54"/>
      <c r="B42" s="17">
        <v>6</v>
      </c>
      <c r="C42" s="17" t="s">
        <v>54</v>
      </c>
      <c r="D42" s="46"/>
      <c r="E42" s="20" t="s">
        <v>50</v>
      </c>
      <c r="F42" s="19">
        <v>68</v>
      </c>
      <c r="G42" s="19">
        <v>73.5</v>
      </c>
      <c r="H42" s="18">
        <v>80.375</v>
      </c>
      <c r="I42" s="45">
        <f t="shared" si="2"/>
        <v>221.875</v>
      </c>
      <c r="J42" s="40">
        <f t="shared" si="3"/>
        <v>73.86333333333333</v>
      </c>
      <c r="K42" s="17"/>
      <c r="L42" s="16"/>
    </row>
    <row r="43" spans="1:12" s="3" customFormat="1" ht="20.100000000000001" customHeight="1" x14ac:dyDescent="0.2">
      <c r="A43" s="54"/>
      <c r="B43" s="17">
        <v>7</v>
      </c>
      <c r="C43" s="17" t="s">
        <v>53</v>
      </c>
      <c r="D43" s="46"/>
      <c r="E43" s="20" t="s">
        <v>52</v>
      </c>
      <c r="F43" s="19">
        <v>66</v>
      </c>
      <c r="G43" s="19">
        <v>75.5</v>
      </c>
      <c r="H43" s="18">
        <v>74</v>
      </c>
      <c r="I43" s="45">
        <f t="shared" si="2"/>
        <v>215.5</v>
      </c>
      <c r="J43" s="40">
        <f t="shared" si="3"/>
        <v>72.413333333333327</v>
      </c>
      <c r="K43" s="17"/>
      <c r="L43" s="16"/>
    </row>
    <row r="44" spans="1:12" s="3" customFormat="1" ht="20.100000000000001" customHeight="1" x14ac:dyDescent="0.2">
      <c r="A44" s="54"/>
      <c r="B44" s="17">
        <v>8</v>
      </c>
      <c r="C44" s="17" t="s">
        <v>51</v>
      </c>
      <c r="D44" s="46"/>
      <c r="E44" s="20" t="s">
        <v>50</v>
      </c>
      <c r="F44" s="19">
        <v>65</v>
      </c>
      <c r="G44" s="19">
        <v>65.5</v>
      </c>
      <c r="H44" s="19">
        <v>71.75</v>
      </c>
      <c r="I44" s="45">
        <f t="shared" si="2"/>
        <v>202.25</v>
      </c>
      <c r="J44" s="40">
        <f t="shared" si="3"/>
        <v>71.24666666666667</v>
      </c>
      <c r="K44" s="17"/>
      <c r="L44" s="16"/>
    </row>
    <row r="45" spans="1:12" s="3" customFormat="1" ht="20.100000000000001" customHeight="1" x14ac:dyDescent="0.2">
      <c r="A45" s="54"/>
      <c r="B45" s="17">
        <v>9</v>
      </c>
      <c r="C45" s="17" t="s">
        <v>49</v>
      </c>
      <c r="D45" s="46"/>
      <c r="E45" s="20" t="s">
        <v>48</v>
      </c>
      <c r="F45" s="19">
        <v>61</v>
      </c>
      <c r="G45" s="19">
        <v>69</v>
      </c>
      <c r="H45" s="18">
        <v>71.625</v>
      </c>
      <c r="I45" s="45">
        <f t="shared" si="2"/>
        <v>201.625</v>
      </c>
      <c r="J45" s="40">
        <f t="shared" si="3"/>
        <v>69.243333333333325</v>
      </c>
      <c r="K45" s="17"/>
      <c r="L45" s="16"/>
    </row>
    <row r="46" spans="1:12" s="3" customFormat="1" ht="20.100000000000001" customHeight="1" x14ac:dyDescent="0.2">
      <c r="A46" s="54"/>
      <c r="B46" s="17">
        <v>10</v>
      </c>
      <c r="C46" s="33" t="s">
        <v>124</v>
      </c>
      <c r="D46" s="46"/>
      <c r="E46" s="34" t="s">
        <v>127</v>
      </c>
      <c r="F46" s="41">
        <v>66</v>
      </c>
      <c r="G46" s="41">
        <v>55</v>
      </c>
      <c r="H46" s="18"/>
      <c r="I46" s="45"/>
      <c r="J46" s="40"/>
      <c r="K46" s="17"/>
      <c r="L46" s="16"/>
    </row>
    <row r="47" spans="1:12" s="3" customFormat="1" ht="20.100000000000001" customHeight="1" x14ac:dyDescent="0.2">
      <c r="A47" s="54"/>
      <c r="B47" s="17">
        <v>11</v>
      </c>
      <c r="C47" s="41" t="s">
        <v>125</v>
      </c>
      <c r="D47" s="46"/>
      <c r="E47" s="42" t="s">
        <v>128</v>
      </c>
      <c r="F47" s="41">
        <v>65</v>
      </c>
      <c r="G47" s="41">
        <v>43</v>
      </c>
      <c r="H47" s="18"/>
      <c r="I47" s="45"/>
      <c r="J47" s="40"/>
      <c r="K47" s="17"/>
      <c r="L47" s="16"/>
    </row>
    <row r="48" spans="1:12" s="3" customFormat="1" ht="20.100000000000001" customHeight="1" x14ac:dyDescent="0.2">
      <c r="A48" s="54"/>
      <c r="B48" s="17">
        <v>12</v>
      </c>
      <c r="C48" s="41" t="s">
        <v>126</v>
      </c>
      <c r="D48" s="46"/>
      <c r="E48" s="42" t="s">
        <v>104</v>
      </c>
      <c r="F48" s="41">
        <v>65</v>
      </c>
      <c r="G48" s="41">
        <v>47.5</v>
      </c>
      <c r="H48" s="18"/>
      <c r="I48" s="45"/>
      <c r="J48" s="40"/>
      <c r="K48" s="17"/>
      <c r="L48" s="16"/>
    </row>
    <row r="49" spans="1:12" s="3" customFormat="1" ht="20.100000000000001" customHeight="1" x14ac:dyDescent="0.2">
      <c r="A49" s="54"/>
      <c r="B49" s="17">
        <v>13</v>
      </c>
      <c r="C49" s="17" t="s">
        <v>47</v>
      </c>
      <c r="D49" s="46"/>
      <c r="E49" s="20" t="s">
        <v>46</v>
      </c>
      <c r="F49" s="19">
        <v>83</v>
      </c>
      <c r="G49" s="19">
        <v>71</v>
      </c>
      <c r="H49" s="18">
        <v>80</v>
      </c>
      <c r="I49" s="45">
        <f t="shared" si="2"/>
        <v>234</v>
      </c>
      <c r="J49" s="40">
        <f>((E49/5)*0.6)+((I49/3)*0.4)</f>
        <v>74.16</v>
      </c>
      <c r="K49" s="63" t="s">
        <v>142</v>
      </c>
      <c r="L49" s="62" t="s">
        <v>0</v>
      </c>
    </row>
    <row r="50" spans="1:12" s="3" customFormat="1" ht="20.100000000000001" customHeight="1" thickBot="1" x14ac:dyDescent="0.25">
      <c r="A50" s="55"/>
      <c r="B50" s="12">
        <v>14</v>
      </c>
      <c r="C50" s="26" t="s">
        <v>45</v>
      </c>
      <c r="D50" s="58"/>
      <c r="E50" s="15">
        <v>323</v>
      </c>
      <c r="F50" s="14">
        <v>78</v>
      </c>
      <c r="G50" s="14">
        <v>73</v>
      </c>
      <c r="H50" s="13">
        <v>77</v>
      </c>
      <c r="I50" s="56">
        <f t="shared" si="2"/>
        <v>228</v>
      </c>
      <c r="J50" s="68">
        <f t="shared" si="3"/>
        <v>69.16</v>
      </c>
      <c r="K50" s="64" t="s">
        <v>142</v>
      </c>
      <c r="L50" s="11" t="s">
        <v>0</v>
      </c>
    </row>
    <row r="51" spans="1:12" s="3" customFormat="1" ht="20.100000000000001" customHeight="1" x14ac:dyDescent="0.2">
      <c r="A51" s="52" t="s">
        <v>138</v>
      </c>
      <c r="B51" s="22">
        <v>1</v>
      </c>
      <c r="C51" s="59" t="s">
        <v>129</v>
      </c>
      <c r="D51" s="60" t="s">
        <v>131</v>
      </c>
      <c r="E51" s="25">
        <v>358</v>
      </c>
      <c r="F51" s="24"/>
      <c r="G51" s="24">
        <v>38</v>
      </c>
      <c r="H51" s="23"/>
      <c r="I51" s="43"/>
      <c r="J51" s="6"/>
      <c r="K51" s="61"/>
      <c r="L51" s="21"/>
    </row>
    <row r="52" spans="1:12" s="3" customFormat="1" ht="20.100000000000001" customHeight="1" x14ac:dyDescent="0.2">
      <c r="A52" s="54"/>
      <c r="B52" s="17">
        <v>2</v>
      </c>
      <c r="C52" s="41" t="s">
        <v>130</v>
      </c>
      <c r="D52" s="46"/>
      <c r="E52" s="20">
        <v>318</v>
      </c>
      <c r="F52" s="19"/>
      <c r="G52" s="19">
        <v>53</v>
      </c>
      <c r="H52" s="18"/>
      <c r="I52" s="45"/>
      <c r="J52" s="40"/>
      <c r="K52" s="27"/>
      <c r="L52" s="16"/>
    </row>
    <row r="53" spans="1:12" s="3" customFormat="1" ht="20.100000000000001" customHeight="1" x14ac:dyDescent="0.2">
      <c r="A53" s="54"/>
      <c r="B53" s="17">
        <v>1</v>
      </c>
      <c r="C53" s="17" t="s">
        <v>44</v>
      </c>
      <c r="D53" s="46" t="s">
        <v>2</v>
      </c>
      <c r="E53" s="20" t="s">
        <v>43</v>
      </c>
      <c r="F53" s="19">
        <v>88</v>
      </c>
      <c r="G53" s="19">
        <v>68.5</v>
      </c>
      <c r="H53" s="18">
        <v>92</v>
      </c>
      <c r="I53" s="45">
        <f t="shared" si="2"/>
        <v>248.5</v>
      </c>
      <c r="J53" s="40">
        <f t="shared" si="3"/>
        <v>83.533333333333331</v>
      </c>
      <c r="K53" s="17"/>
      <c r="L53" s="16" t="s">
        <v>0</v>
      </c>
    </row>
    <row r="54" spans="1:12" s="3" customFormat="1" ht="20.100000000000001" customHeight="1" x14ac:dyDescent="0.2">
      <c r="A54" s="54"/>
      <c r="B54" s="17">
        <v>2</v>
      </c>
      <c r="C54" s="17" t="s">
        <v>42</v>
      </c>
      <c r="D54" s="46"/>
      <c r="E54" s="20" t="s">
        <v>41</v>
      </c>
      <c r="F54" s="19">
        <v>81</v>
      </c>
      <c r="G54" s="19">
        <v>78</v>
      </c>
      <c r="H54" s="18">
        <v>93.4</v>
      </c>
      <c r="I54" s="45">
        <f t="shared" si="2"/>
        <v>252.4</v>
      </c>
      <c r="J54" s="40">
        <f t="shared" si="3"/>
        <v>80.813333333333333</v>
      </c>
      <c r="K54" s="17"/>
      <c r="L54" s="16" t="s">
        <v>0</v>
      </c>
    </row>
    <row r="55" spans="1:12" s="3" customFormat="1" ht="20.100000000000001" customHeight="1" x14ac:dyDescent="0.2">
      <c r="A55" s="54"/>
      <c r="B55" s="17">
        <v>3</v>
      </c>
      <c r="C55" s="17" t="s">
        <v>40</v>
      </c>
      <c r="D55" s="46"/>
      <c r="E55" s="20" t="s">
        <v>39</v>
      </c>
      <c r="F55" s="19">
        <v>86</v>
      </c>
      <c r="G55" s="19">
        <v>64</v>
      </c>
      <c r="H55" s="18">
        <v>88.6</v>
      </c>
      <c r="I55" s="45">
        <f t="shared" si="2"/>
        <v>238.6</v>
      </c>
      <c r="J55" s="40">
        <f t="shared" si="3"/>
        <v>79.453333333333333</v>
      </c>
      <c r="K55" s="17"/>
      <c r="L55" s="16" t="s">
        <v>0</v>
      </c>
    </row>
    <row r="56" spans="1:12" s="3" customFormat="1" ht="20.100000000000001" customHeight="1" x14ac:dyDescent="0.2">
      <c r="A56" s="54"/>
      <c r="B56" s="17">
        <v>4</v>
      </c>
      <c r="C56" s="17" t="s">
        <v>38</v>
      </c>
      <c r="D56" s="46"/>
      <c r="E56" s="20" t="s">
        <v>37</v>
      </c>
      <c r="F56" s="19">
        <v>85</v>
      </c>
      <c r="G56" s="19">
        <v>60</v>
      </c>
      <c r="H56" s="18">
        <v>89.6</v>
      </c>
      <c r="I56" s="45">
        <f t="shared" si="2"/>
        <v>234.6</v>
      </c>
      <c r="J56" s="40">
        <f t="shared" si="3"/>
        <v>77.84</v>
      </c>
      <c r="K56" s="17"/>
      <c r="L56" s="16" t="s">
        <v>0</v>
      </c>
    </row>
    <row r="57" spans="1:12" s="3" customFormat="1" ht="20.100000000000001" customHeight="1" x14ac:dyDescent="0.2">
      <c r="A57" s="54"/>
      <c r="B57" s="17">
        <v>5</v>
      </c>
      <c r="C57" s="17" t="s">
        <v>36</v>
      </c>
      <c r="D57" s="46"/>
      <c r="E57" s="20" t="s">
        <v>14</v>
      </c>
      <c r="F57" s="19">
        <v>78</v>
      </c>
      <c r="G57" s="19">
        <v>60</v>
      </c>
      <c r="H57" s="18">
        <v>92</v>
      </c>
      <c r="I57" s="45">
        <f t="shared" si="2"/>
        <v>230</v>
      </c>
      <c r="J57" s="40">
        <f t="shared" si="3"/>
        <v>77.466666666666669</v>
      </c>
      <c r="K57" s="17"/>
      <c r="L57" s="16" t="s">
        <v>0</v>
      </c>
    </row>
    <row r="58" spans="1:12" s="3" customFormat="1" ht="20.100000000000001" customHeight="1" x14ac:dyDescent="0.2">
      <c r="A58" s="54"/>
      <c r="B58" s="17">
        <v>6</v>
      </c>
      <c r="C58" s="17" t="s">
        <v>35</v>
      </c>
      <c r="D58" s="46"/>
      <c r="E58" s="20" t="s">
        <v>34</v>
      </c>
      <c r="F58" s="19">
        <v>61</v>
      </c>
      <c r="G58" s="19">
        <v>71</v>
      </c>
      <c r="H58" s="18">
        <v>79.8</v>
      </c>
      <c r="I58" s="45">
        <f t="shared" si="2"/>
        <v>211.8</v>
      </c>
      <c r="J58" s="40">
        <f t="shared" si="3"/>
        <v>73.36</v>
      </c>
      <c r="K58" s="17"/>
      <c r="L58" s="16"/>
    </row>
    <row r="59" spans="1:12" s="3" customFormat="1" ht="20.100000000000001" customHeight="1" thickBot="1" x14ac:dyDescent="0.25">
      <c r="A59" s="55"/>
      <c r="B59" s="12">
        <v>7</v>
      </c>
      <c r="C59" s="57" t="s">
        <v>132</v>
      </c>
      <c r="D59" s="58"/>
      <c r="E59" s="15">
        <v>358</v>
      </c>
      <c r="F59" s="14">
        <v>69</v>
      </c>
      <c r="G59" s="14">
        <v>52.5</v>
      </c>
      <c r="H59" s="13"/>
      <c r="I59" s="56"/>
      <c r="J59" s="68"/>
      <c r="K59" s="12"/>
      <c r="L59" s="11"/>
    </row>
    <row r="60" spans="1:12" s="3" customFormat="1" ht="20.100000000000001" customHeight="1" x14ac:dyDescent="0.2">
      <c r="A60" s="52" t="s">
        <v>139</v>
      </c>
      <c r="B60" s="22">
        <v>1</v>
      </c>
      <c r="C60" s="22" t="s">
        <v>33</v>
      </c>
      <c r="D60" s="53" t="s">
        <v>2</v>
      </c>
      <c r="E60" s="25" t="s">
        <v>32</v>
      </c>
      <c r="F60" s="24">
        <v>77</v>
      </c>
      <c r="G60" s="24">
        <v>76</v>
      </c>
      <c r="H60" s="23">
        <v>90</v>
      </c>
      <c r="I60" s="43">
        <f t="shared" si="2"/>
        <v>243</v>
      </c>
      <c r="J60" s="6">
        <f t="shared" si="3"/>
        <v>82.08</v>
      </c>
      <c r="K60" s="22"/>
      <c r="L60" s="21" t="s">
        <v>0</v>
      </c>
    </row>
    <row r="61" spans="1:12" s="3" customFormat="1" ht="20.100000000000001" customHeight="1" x14ac:dyDescent="0.2">
      <c r="A61" s="54"/>
      <c r="B61" s="17">
        <v>2</v>
      </c>
      <c r="C61" s="17" t="s">
        <v>31</v>
      </c>
      <c r="D61" s="46"/>
      <c r="E61" s="20" t="s">
        <v>30</v>
      </c>
      <c r="F61" s="19">
        <v>84</v>
      </c>
      <c r="G61" s="19">
        <v>61</v>
      </c>
      <c r="H61" s="18">
        <v>89.6</v>
      </c>
      <c r="I61" s="45">
        <f t="shared" si="2"/>
        <v>234.6</v>
      </c>
      <c r="J61" s="40">
        <f t="shared" si="3"/>
        <v>82.039999999999992</v>
      </c>
      <c r="K61" s="17"/>
      <c r="L61" s="16" t="s">
        <v>0</v>
      </c>
    </row>
    <row r="62" spans="1:12" s="3" customFormat="1" ht="20.100000000000001" customHeight="1" x14ac:dyDescent="0.2">
      <c r="A62" s="54"/>
      <c r="B62" s="17">
        <v>3</v>
      </c>
      <c r="C62" s="17" t="s">
        <v>29</v>
      </c>
      <c r="D62" s="46"/>
      <c r="E62" s="20" t="s">
        <v>18</v>
      </c>
      <c r="F62" s="19">
        <v>81</v>
      </c>
      <c r="G62" s="19">
        <v>60</v>
      </c>
      <c r="H62" s="18">
        <v>84.4</v>
      </c>
      <c r="I62" s="45">
        <f t="shared" ref="I62:I75" si="4">(F62+G62+H62)</f>
        <v>225.4</v>
      </c>
      <c r="J62" s="40">
        <f t="shared" ref="J62:J75" si="5">((E62/5)*0.6)+((I62/3)*0.4)</f>
        <v>77.573333333333338</v>
      </c>
      <c r="K62" s="17"/>
      <c r="L62" s="16" t="s">
        <v>0</v>
      </c>
    </row>
    <row r="63" spans="1:12" s="3" customFormat="1" ht="20.100000000000001" customHeight="1" thickBot="1" x14ac:dyDescent="0.25">
      <c r="A63" s="55"/>
      <c r="B63" s="12">
        <v>4</v>
      </c>
      <c r="C63" s="12" t="s">
        <v>28</v>
      </c>
      <c r="D63" s="58"/>
      <c r="E63" s="15" t="s">
        <v>27</v>
      </c>
      <c r="F63" s="14">
        <v>81</v>
      </c>
      <c r="G63" s="14">
        <v>76</v>
      </c>
      <c r="H63" s="13">
        <v>87</v>
      </c>
      <c r="I63" s="56">
        <f t="shared" si="4"/>
        <v>244</v>
      </c>
      <c r="J63" s="68">
        <f t="shared" si="5"/>
        <v>77.893333333333317</v>
      </c>
      <c r="K63" s="65" t="s">
        <v>142</v>
      </c>
      <c r="L63" s="11" t="s">
        <v>0</v>
      </c>
    </row>
    <row r="64" spans="1:12" s="3" customFormat="1" ht="20.100000000000001" customHeight="1" x14ac:dyDescent="0.2">
      <c r="A64" s="52" t="s">
        <v>140</v>
      </c>
      <c r="B64" s="22">
        <v>1</v>
      </c>
      <c r="C64" s="22" t="s">
        <v>26</v>
      </c>
      <c r="D64" s="22" t="s">
        <v>25</v>
      </c>
      <c r="E64" s="25" t="s">
        <v>24</v>
      </c>
      <c r="F64" s="24"/>
      <c r="G64" s="24">
        <v>60</v>
      </c>
      <c r="H64" s="23">
        <v>168.42857142857142</v>
      </c>
      <c r="I64" s="43">
        <f t="shared" si="4"/>
        <v>228.42857142857142</v>
      </c>
      <c r="J64" s="6">
        <f t="shared" si="5"/>
        <v>73.897142857142853</v>
      </c>
      <c r="K64" s="22"/>
      <c r="L64" s="21" t="s">
        <v>0</v>
      </c>
    </row>
    <row r="65" spans="1:12" s="3" customFormat="1" ht="20.100000000000001" customHeight="1" x14ac:dyDescent="0.2">
      <c r="A65" s="54"/>
      <c r="B65" s="17">
        <v>1</v>
      </c>
      <c r="C65" s="17" t="s">
        <v>23</v>
      </c>
      <c r="D65" s="46" t="s">
        <v>2</v>
      </c>
      <c r="E65" s="20" t="s">
        <v>22</v>
      </c>
      <c r="F65" s="19">
        <v>82</v>
      </c>
      <c r="G65" s="19">
        <v>77</v>
      </c>
      <c r="H65" s="18">
        <v>88.285714285714292</v>
      </c>
      <c r="I65" s="45">
        <f t="shared" si="4"/>
        <v>247.28571428571428</v>
      </c>
      <c r="J65" s="40">
        <f t="shared" si="5"/>
        <v>83.491428571428571</v>
      </c>
      <c r="K65" s="17"/>
      <c r="L65" s="16" t="s">
        <v>0</v>
      </c>
    </row>
    <row r="66" spans="1:12" s="3" customFormat="1" ht="20.100000000000001" customHeight="1" x14ac:dyDescent="0.2">
      <c r="A66" s="54"/>
      <c r="B66" s="17">
        <v>2</v>
      </c>
      <c r="C66" s="17" t="s">
        <v>21</v>
      </c>
      <c r="D66" s="46"/>
      <c r="E66" s="20" t="s">
        <v>20</v>
      </c>
      <c r="F66" s="19">
        <v>84</v>
      </c>
      <c r="G66" s="19">
        <v>77</v>
      </c>
      <c r="H66" s="18">
        <v>91</v>
      </c>
      <c r="I66" s="45">
        <f t="shared" si="4"/>
        <v>252</v>
      </c>
      <c r="J66" s="40">
        <f t="shared" si="5"/>
        <v>82.92</v>
      </c>
      <c r="K66" s="17"/>
      <c r="L66" s="16" t="s">
        <v>0</v>
      </c>
    </row>
    <row r="67" spans="1:12" s="3" customFormat="1" ht="20.100000000000001" customHeight="1" x14ac:dyDescent="0.2">
      <c r="A67" s="54"/>
      <c r="B67" s="17">
        <v>3</v>
      </c>
      <c r="C67" s="17" t="s">
        <v>19</v>
      </c>
      <c r="D67" s="46"/>
      <c r="E67" s="20" t="s">
        <v>18</v>
      </c>
      <c r="F67" s="19">
        <v>84</v>
      </c>
      <c r="G67" s="19">
        <v>83</v>
      </c>
      <c r="H67" s="18">
        <v>90.285714285714292</v>
      </c>
      <c r="I67" s="45">
        <f t="shared" si="4"/>
        <v>257.28571428571428</v>
      </c>
      <c r="J67" s="40">
        <f t="shared" si="5"/>
        <v>81.824761904761914</v>
      </c>
      <c r="K67" s="17"/>
      <c r="L67" s="16" t="s">
        <v>0</v>
      </c>
    </row>
    <row r="68" spans="1:12" s="3" customFormat="1" ht="20.100000000000001" customHeight="1" x14ac:dyDescent="0.2">
      <c r="A68" s="54"/>
      <c r="B68" s="17">
        <v>4</v>
      </c>
      <c r="C68" s="17" t="s">
        <v>17</v>
      </c>
      <c r="D68" s="46"/>
      <c r="E68" s="20" t="s">
        <v>16</v>
      </c>
      <c r="F68" s="19">
        <v>84</v>
      </c>
      <c r="G68" s="19">
        <v>84</v>
      </c>
      <c r="H68" s="18">
        <v>83.571428571428569</v>
      </c>
      <c r="I68" s="45">
        <f t="shared" si="4"/>
        <v>251.57142857142856</v>
      </c>
      <c r="J68" s="40">
        <f t="shared" si="5"/>
        <v>80.582857142857137</v>
      </c>
      <c r="K68" s="17"/>
      <c r="L68" s="16" t="s">
        <v>0</v>
      </c>
    </row>
    <row r="69" spans="1:12" s="3" customFormat="1" ht="20.100000000000001" customHeight="1" x14ac:dyDescent="0.2">
      <c r="A69" s="54"/>
      <c r="B69" s="17">
        <v>5</v>
      </c>
      <c r="C69" s="17" t="s">
        <v>15</v>
      </c>
      <c r="D69" s="46"/>
      <c r="E69" s="20" t="s">
        <v>14</v>
      </c>
      <c r="F69" s="19">
        <v>78</v>
      </c>
      <c r="G69" s="19">
        <v>83</v>
      </c>
      <c r="H69" s="18">
        <v>89</v>
      </c>
      <c r="I69" s="45">
        <f t="shared" si="4"/>
        <v>250</v>
      </c>
      <c r="J69" s="40">
        <f t="shared" si="5"/>
        <v>80.133333333333326</v>
      </c>
      <c r="K69" s="17"/>
      <c r="L69" s="16" t="s">
        <v>0</v>
      </c>
    </row>
    <row r="70" spans="1:12" s="3" customFormat="1" ht="20.100000000000001" customHeight="1" x14ac:dyDescent="0.2">
      <c r="A70" s="54"/>
      <c r="B70" s="17">
        <v>6</v>
      </c>
      <c r="C70" s="17" t="s">
        <v>13</v>
      </c>
      <c r="D70" s="46"/>
      <c r="E70" s="20" t="s">
        <v>12</v>
      </c>
      <c r="F70" s="19">
        <v>76</v>
      </c>
      <c r="G70" s="19">
        <v>81</v>
      </c>
      <c r="H70" s="18">
        <v>86</v>
      </c>
      <c r="I70" s="45">
        <f t="shared" si="4"/>
        <v>243</v>
      </c>
      <c r="J70" s="40">
        <f t="shared" si="5"/>
        <v>79.679999999999993</v>
      </c>
      <c r="K70" s="17"/>
      <c r="L70" s="16" t="s">
        <v>0</v>
      </c>
    </row>
    <row r="71" spans="1:12" s="3" customFormat="1" ht="20.100000000000001" customHeight="1" x14ac:dyDescent="0.2">
      <c r="A71" s="54"/>
      <c r="B71" s="17">
        <v>7</v>
      </c>
      <c r="C71" s="17" t="s">
        <v>11</v>
      </c>
      <c r="D71" s="46"/>
      <c r="E71" s="20" t="s">
        <v>10</v>
      </c>
      <c r="F71" s="19">
        <v>76</v>
      </c>
      <c r="G71" s="19">
        <v>78</v>
      </c>
      <c r="H71" s="18">
        <v>90.714285714285708</v>
      </c>
      <c r="I71" s="45">
        <f t="shared" si="4"/>
        <v>244.71428571428572</v>
      </c>
      <c r="J71" s="40">
        <f t="shared" si="5"/>
        <v>78.108571428571423</v>
      </c>
      <c r="K71" s="17"/>
      <c r="L71" s="16" t="s">
        <v>0</v>
      </c>
    </row>
    <row r="72" spans="1:12" s="3" customFormat="1" ht="20.100000000000001" customHeight="1" x14ac:dyDescent="0.2">
      <c r="A72" s="54"/>
      <c r="B72" s="17">
        <v>8</v>
      </c>
      <c r="C72" s="17" t="s">
        <v>9</v>
      </c>
      <c r="D72" s="46"/>
      <c r="E72" s="20" t="s">
        <v>8</v>
      </c>
      <c r="F72" s="19">
        <v>78</v>
      </c>
      <c r="G72" s="19">
        <v>60</v>
      </c>
      <c r="H72" s="18">
        <v>80</v>
      </c>
      <c r="I72" s="45">
        <f t="shared" si="4"/>
        <v>218</v>
      </c>
      <c r="J72" s="40">
        <f t="shared" si="5"/>
        <v>75.74666666666667</v>
      </c>
      <c r="K72" s="17"/>
      <c r="L72" s="16" t="s">
        <v>0</v>
      </c>
    </row>
    <row r="73" spans="1:12" s="3" customFormat="1" ht="20.100000000000001" customHeight="1" x14ac:dyDescent="0.2">
      <c r="A73" s="54"/>
      <c r="B73" s="17">
        <v>9</v>
      </c>
      <c r="C73" s="17" t="s">
        <v>7</v>
      </c>
      <c r="D73" s="46"/>
      <c r="E73" s="20" t="s">
        <v>6</v>
      </c>
      <c r="F73" s="19">
        <v>73</v>
      </c>
      <c r="G73" s="19">
        <v>60</v>
      </c>
      <c r="H73" s="18">
        <v>81.571428571428569</v>
      </c>
      <c r="I73" s="45">
        <f t="shared" si="4"/>
        <v>214.57142857142856</v>
      </c>
      <c r="J73" s="40">
        <f t="shared" si="5"/>
        <v>71.929523809523801</v>
      </c>
      <c r="K73" s="17"/>
      <c r="L73" s="16"/>
    </row>
    <row r="74" spans="1:12" s="3" customFormat="1" ht="20.100000000000001" customHeight="1" thickBot="1" x14ac:dyDescent="0.25">
      <c r="A74" s="55"/>
      <c r="B74" s="12">
        <v>10</v>
      </c>
      <c r="C74" s="12" t="s">
        <v>5</v>
      </c>
      <c r="D74" s="58"/>
      <c r="E74" s="15">
        <v>332</v>
      </c>
      <c r="F74" s="14">
        <v>83</v>
      </c>
      <c r="G74" s="14">
        <v>60</v>
      </c>
      <c r="H74" s="13">
        <v>85.285714285714292</v>
      </c>
      <c r="I74" s="56">
        <f t="shared" si="4"/>
        <v>228.28571428571428</v>
      </c>
      <c r="J74" s="68">
        <f t="shared" si="5"/>
        <v>70.278095238095233</v>
      </c>
      <c r="K74" s="64" t="s">
        <v>4</v>
      </c>
      <c r="L74" s="11" t="s">
        <v>0</v>
      </c>
    </row>
    <row r="75" spans="1:12" s="3" customFormat="1" ht="26.25" customHeight="1" thickBot="1" x14ac:dyDescent="0.25">
      <c r="A75" s="10" t="s">
        <v>141</v>
      </c>
      <c r="B75" s="5">
        <v>1</v>
      </c>
      <c r="C75" s="5" t="s">
        <v>3</v>
      </c>
      <c r="D75" s="5" t="s">
        <v>2</v>
      </c>
      <c r="E75" s="9" t="s">
        <v>1</v>
      </c>
      <c r="F75" s="8">
        <v>81</v>
      </c>
      <c r="G75" s="8">
        <v>95</v>
      </c>
      <c r="H75" s="7">
        <v>77</v>
      </c>
      <c r="I75" s="44">
        <f t="shared" si="4"/>
        <v>253</v>
      </c>
      <c r="J75" s="39">
        <f t="shared" si="5"/>
        <v>75.733333333333334</v>
      </c>
      <c r="K75" s="5"/>
      <c r="L75" s="4" t="s">
        <v>0</v>
      </c>
    </row>
    <row r="76" spans="1:12" x14ac:dyDescent="0.2">
      <c r="H76" s="2"/>
    </row>
  </sheetData>
  <mergeCells count="18">
    <mergeCell ref="D60:D63"/>
    <mergeCell ref="D65:D74"/>
    <mergeCell ref="D35:D36"/>
    <mergeCell ref="D5:D6"/>
    <mergeCell ref="A51:A59"/>
    <mergeCell ref="D53:D59"/>
    <mergeCell ref="A2:A6"/>
    <mergeCell ref="A7:A24"/>
    <mergeCell ref="D7:D8"/>
    <mergeCell ref="D9:D24"/>
    <mergeCell ref="D25:D34"/>
    <mergeCell ref="A25:A34"/>
    <mergeCell ref="A35:A50"/>
    <mergeCell ref="D37:D50"/>
    <mergeCell ref="A60:A63"/>
    <mergeCell ref="A64:A74"/>
    <mergeCell ref="D2:D4"/>
    <mergeCell ref="D51:D52"/>
  </mergeCells>
  <phoneticPr fontId="4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A1357-8ED7-403E-9D50-6AF90441474B}">
  <dimension ref="A1"/>
  <sheetViews>
    <sheetView workbookViewId="0"/>
  </sheetViews>
  <sheetFormatPr defaultRowHeight="14.25" x14ac:dyDescent="0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拟录取名单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Junxuan Li</dc:creator>
  <cp:lastModifiedBy>Administrator</cp:lastModifiedBy>
  <dcterms:created xsi:type="dcterms:W3CDTF">2023-03-31T10:09:20Z</dcterms:created>
  <dcterms:modified xsi:type="dcterms:W3CDTF">2023-03-31T11:00:46Z</dcterms:modified>
</cp:coreProperties>
</file>