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40" windowHeight="77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<sst xmlns="http://schemas.openxmlformats.org/spreadsheetml/2006/main" count="682">
  <si>
    <r>
      <rPr>
        <b/>
        <sz val="16"/>
        <color rgb="FFFF0000"/>
        <rFont val="华文中宋"/>
        <charset val="134"/>
      </rPr>
      <t>哲学（招生：</t>
    </r>
    <r>
      <rPr>
        <b/>
        <sz val="16"/>
        <color rgb="FFFF0000"/>
        <rFont val="Times New Roman"/>
        <charset val="134"/>
      </rPr>
      <t>6</t>
    </r>
    <r>
      <rPr>
        <b/>
        <sz val="16"/>
        <color rgb="FFFF0000"/>
        <rFont val="宋体"/>
        <charset val="134"/>
      </rPr>
      <t>人</t>
    </r>
    <r>
      <rPr>
        <b/>
        <sz val="16"/>
        <color rgb="FFFF0000"/>
        <rFont val="华文中宋"/>
        <charset val="134"/>
      </rPr>
      <t>）</t>
    </r>
  </si>
  <si>
    <r>
      <rPr>
        <b/>
        <sz val="12"/>
        <rFont val="宋体"/>
        <charset val="134"/>
      </rPr>
      <t>姓</t>
    </r>
    <r>
      <rPr>
        <b/>
        <sz val="12"/>
        <rFont val="Times New Roman"/>
        <charset val="134"/>
      </rPr>
      <t xml:space="preserve"> </t>
    </r>
    <r>
      <rPr>
        <b/>
        <sz val="12"/>
        <rFont val="宋体"/>
        <charset val="134"/>
      </rPr>
      <t>名</t>
    </r>
  </si>
  <si>
    <t>考生编号</t>
  </si>
  <si>
    <r>
      <rPr>
        <b/>
        <sz val="12"/>
        <rFont val="宋体"/>
        <charset val="134"/>
      </rPr>
      <t>学</t>
    </r>
    <r>
      <rPr>
        <b/>
        <sz val="12"/>
        <rFont val="Times New Roman"/>
        <charset val="134"/>
      </rPr>
      <t xml:space="preserve"> </t>
    </r>
    <r>
      <rPr>
        <b/>
        <sz val="12"/>
        <rFont val="宋体"/>
        <charset val="134"/>
      </rPr>
      <t>历</t>
    </r>
  </si>
  <si>
    <r>
      <rPr>
        <b/>
        <sz val="12"/>
        <rFont val="宋体"/>
        <charset val="134"/>
      </rPr>
      <t>初试成绩总分</t>
    </r>
  </si>
  <si>
    <r>
      <rPr>
        <b/>
        <sz val="12"/>
        <rFont val="宋体"/>
        <charset val="134"/>
      </rPr>
      <t>初试成绩占比</t>
    </r>
    <r>
      <rPr>
        <b/>
        <sz val="12"/>
        <rFont val="Times New Roman"/>
        <charset val="134"/>
      </rPr>
      <t xml:space="preserve">
50%</t>
    </r>
  </si>
  <si>
    <r>
      <rPr>
        <b/>
        <sz val="12"/>
        <rFont val="宋体"/>
        <charset val="134"/>
      </rPr>
      <t>复试成绩</t>
    </r>
  </si>
  <si>
    <r>
      <rPr>
        <b/>
        <sz val="12"/>
        <rFont val="宋体"/>
        <charset val="134"/>
      </rPr>
      <t>复试成绩占比</t>
    </r>
    <r>
      <rPr>
        <b/>
        <sz val="12"/>
        <rFont val="Times New Roman"/>
        <charset val="134"/>
      </rPr>
      <t xml:space="preserve">
50%</t>
    </r>
  </si>
  <si>
    <r>
      <rPr>
        <b/>
        <sz val="12"/>
        <rFont val="宋体"/>
        <charset val="134"/>
      </rPr>
      <t>总分</t>
    </r>
  </si>
  <si>
    <r>
      <rPr>
        <b/>
        <sz val="12"/>
        <rFont val="宋体"/>
        <charset val="134"/>
      </rPr>
      <t>排序</t>
    </r>
  </si>
  <si>
    <r>
      <rPr>
        <b/>
        <sz val="12"/>
        <rFont val="宋体"/>
        <charset val="134"/>
      </rPr>
      <t>同等学力加试成绩</t>
    </r>
  </si>
  <si>
    <r>
      <rPr>
        <b/>
        <sz val="12"/>
        <rFont val="宋体"/>
        <charset val="134"/>
      </rPr>
      <t>是否录取</t>
    </r>
  </si>
  <si>
    <r>
      <rPr>
        <b/>
        <sz val="12"/>
        <rFont val="宋体"/>
        <charset val="134"/>
      </rPr>
      <t>专业课笔试</t>
    </r>
  </si>
  <si>
    <r>
      <rPr>
        <b/>
        <sz val="12"/>
        <rFont val="宋体"/>
        <charset val="134"/>
      </rPr>
      <t>专业课面试</t>
    </r>
  </si>
  <si>
    <r>
      <rPr>
        <b/>
        <sz val="12"/>
        <rFont val="宋体"/>
        <charset val="134"/>
      </rPr>
      <t>英语听力与口语</t>
    </r>
  </si>
  <si>
    <r>
      <rPr>
        <b/>
        <sz val="12"/>
        <rFont val="宋体"/>
        <charset val="134"/>
      </rPr>
      <t>复试</t>
    </r>
    <r>
      <rPr>
        <b/>
        <sz val="12"/>
        <rFont val="Times New Roman"/>
        <charset val="134"/>
      </rPr>
      <t xml:space="preserve">
</t>
    </r>
    <r>
      <rPr>
        <b/>
        <sz val="12"/>
        <rFont val="宋体"/>
        <charset val="134"/>
      </rPr>
      <t>总分</t>
    </r>
  </si>
  <si>
    <r>
      <rPr>
        <b/>
        <sz val="12"/>
        <rFont val="宋体"/>
        <charset val="134"/>
      </rPr>
      <t>百分制</t>
    </r>
  </si>
  <si>
    <r>
      <rPr>
        <b/>
        <sz val="11"/>
        <rFont val="宋体"/>
        <charset val="134"/>
      </rPr>
      <t>复试成绩</t>
    </r>
    <r>
      <rPr>
        <b/>
        <sz val="11"/>
        <rFont val="Times New Roman"/>
        <charset val="134"/>
      </rPr>
      <t>+</t>
    </r>
    <r>
      <rPr>
        <b/>
        <sz val="11"/>
        <rFont val="宋体"/>
        <charset val="134"/>
      </rPr>
      <t>初试成绩</t>
    </r>
  </si>
  <si>
    <t>一志愿考生</t>
  </si>
  <si>
    <r>
      <rPr>
        <sz val="12"/>
        <rFont val="宋体"/>
        <charset val="134"/>
      </rPr>
      <t>许传瑞</t>
    </r>
    <r>
      <rPr>
        <sz val="12"/>
        <rFont val="Times New Roman"/>
        <charset val="134"/>
      </rPr>
      <t xml:space="preserve">   </t>
    </r>
  </si>
  <si>
    <t>891013010100013</t>
  </si>
  <si>
    <r>
      <rPr>
        <sz val="12"/>
        <rFont val="宋体"/>
        <charset val="134"/>
      </rPr>
      <t>本科</t>
    </r>
  </si>
  <si>
    <t>拟录取</t>
  </si>
  <si>
    <r>
      <rPr>
        <sz val="12"/>
        <rFont val="宋体"/>
        <charset val="134"/>
      </rPr>
      <t>姚玉杰</t>
    </r>
  </si>
  <si>
    <t>891013010100027</t>
  </si>
  <si>
    <r>
      <rPr>
        <sz val="12"/>
        <rFont val="宋体"/>
        <charset val="134"/>
      </rPr>
      <t>张梦婷</t>
    </r>
  </si>
  <si>
    <t>891013010100022</t>
  </si>
  <si>
    <r>
      <rPr>
        <sz val="12"/>
        <rFont val="宋体"/>
        <charset val="134"/>
      </rPr>
      <t>钟弘扬</t>
    </r>
    <r>
      <rPr>
        <sz val="12"/>
        <rFont val="Times New Roman"/>
        <charset val="134"/>
      </rPr>
      <t xml:space="preserve">  </t>
    </r>
  </si>
  <si>
    <t>891013010100017</t>
  </si>
  <si>
    <r>
      <rPr>
        <sz val="12"/>
        <rFont val="宋体"/>
        <charset val="134"/>
      </rPr>
      <t>王凯</t>
    </r>
    <r>
      <rPr>
        <b/>
        <sz val="12"/>
        <rFont val="Times New Roman"/>
        <charset val="134"/>
      </rPr>
      <t xml:space="preserve">                                    </t>
    </r>
  </si>
  <si>
    <t>891013010100028</t>
  </si>
  <si>
    <r>
      <rPr>
        <sz val="12"/>
        <rFont val="宋体"/>
        <charset val="134"/>
      </rPr>
      <t>高职高专</t>
    </r>
  </si>
  <si>
    <r>
      <rPr>
        <sz val="12"/>
        <rFont val="宋体"/>
        <charset val="134"/>
      </rPr>
      <t>合格</t>
    </r>
  </si>
  <si>
    <r>
      <rPr>
        <sz val="12"/>
        <rFont val="宋体"/>
        <charset val="134"/>
      </rPr>
      <t>郑文权</t>
    </r>
    <r>
      <rPr>
        <sz val="12"/>
        <rFont val="Times New Roman"/>
        <charset val="134"/>
      </rPr>
      <t xml:space="preserve">       </t>
    </r>
  </si>
  <si>
    <t>891013010100023</t>
  </si>
  <si>
    <r>
      <rPr>
        <b/>
        <sz val="12"/>
        <rFont val="Times New Roman"/>
        <charset val="134"/>
      </rPr>
      <t xml:space="preserve">  </t>
    </r>
    <r>
      <rPr>
        <b/>
        <sz val="12"/>
        <rFont val="宋体"/>
        <charset val="134"/>
      </rPr>
      <t>注：</t>
    </r>
    <r>
      <rPr>
        <b/>
        <sz val="12"/>
        <rFont val="Times New Roman"/>
        <charset val="134"/>
      </rPr>
      <t xml:space="preserve"> 1</t>
    </r>
    <r>
      <rPr>
        <b/>
        <sz val="12"/>
        <rFont val="宋体"/>
        <charset val="134"/>
      </rPr>
      <t>、总分＝初试成绩</t>
    </r>
    <r>
      <rPr>
        <b/>
        <sz val="12"/>
        <rFont val="Times New Roman"/>
        <charset val="134"/>
      </rPr>
      <t>/5 * 50% +</t>
    </r>
    <r>
      <rPr>
        <b/>
        <sz val="12"/>
        <rFont val="宋体"/>
        <charset val="134"/>
      </rPr>
      <t>复试成绩</t>
    </r>
    <r>
      <rPr>
        <b/>
        <sz val="12"/>
        <rFont val="Times New Roman"/>
        <charset val="134"/>
      </rPr>
      <t>/2.2*50%</t>
    </r>
    <r>
      <rPr>
        <b/>
        <sz val="12"/>
        <rFont val="宋体"/>
        <charset val="134"/>
      </rPr>
      <t>。</t>
    </r>
  </si>
  <si>
    <r>
      <rPr>
        <b/>
        <sz val="12"/>
        <rFont val="Times New Roman"/>
        <charset val="134"/>
      </rPr>
      <t xml:space="preserve">     2</t>
    </r>
    <r>
      <rPr>
        <b/>
        <sz val="12"/>
        <rFont val="宋体"/>
        <charset val="134"/>
      </rPr>
      <t>、不合格考生是指专业复试（笔试或面试）成绩低于</t>
    </r>
    <r>
      <rPr>
        <b/>
        <sz val="12"/>
        <rFont val="Times New Roman"/>
        <charset val="134"/>
      </rPr>
      <t>60</t>
    </r>
    <r>
      <rPr>
        <b/>
        <sz val="12"/>
        <rFont val="宋体"/>
        <charset val="134"/>
      </rPr>
      <t>分的考生。</t>
    </r>
  </si>
  <si>
    <t>区域经济学（招生：5人）</t>
  </si>
  <si>
    <r>
      <rPr>
        <b/>
        <sz val="12"/>
        <rFont val="宋体"/>
        <charset val="134"/>
      </rPr>
      <t>考生编号</t>
    </r>
  </si>
  <si>
    <t>调剂考生</t>
  </si>
  <si>
    <r>
      <rPr>
        <sz val="12"/>
        <rFont val="宋体"/>
        <charset val="134"/>
      </rPr>
      <t>杨欣</t>
    </r>
  </si>
  <si>
    <t>100343227011206</t>
  </si>
  <si>
    <r>
      <rPr>
        <sz val="12"/>
        <rFont val="宋体"/>
        <charset val="134"/>
      </rPr>
      <t>王如鑫</t>
    </r>
  </si>
  <si>
    <t>104223510911993</t>
  </si>
  <si>
    <t>考生放弃</t>
  </si>
  <si>
    <t xml:space="preserve">     2、不合格考生是指专业复试（笔试或面试）成绩低于60分的考生。</t>
  </si>
  <si>
    <t>金融学（招生：5人）</t>
  </si>
  <si>
    <r>
      <rPr>
        <sz val="12"/>
        <rFont val="宋体"/>
        <charset val="134"/>
      </rPr>
      <t>杨凌辰</t>
    </r>
  </si>
  <si>
    <t>103843214404651</t>
  </si>
  <si>
    <r>
      <rPr>
        <sz val="12"/>
        <rFont val="宋体"/>
        <charset val="134"/>
      </rPr>
      <t>汪政希</t>
    </r>
  </si>
  <si>
    <t>103583210004729</t>
  </si>
  <si>
    <r>
      <rPr>
        <sz val="12"/>
        <rFont val="宋体"/>
        <charset val="134"/>
      </rPr>
      <t>李文博</t>
    </r>
    <r>
      <rPr>
        <sz val="12"/>
        <rFont val="Times New Roman"/>
        <charset val="134"/>
      </rPr>
      <t xml:space="preserve"> </t>
    </r>
  </si>
  <si>
    <t>100343224311461</t>
  </si>
  <si>
    <r>
      <rPr>
        <sz val="12"/>
        <rFont val="宋体"/>
        <charset val="134"/>
      </rPr>
      <t>王溪源</t>
    </r>
  </si>
  <si>
    <t>100013000282202</t>
  </si>
  <si>
    <r>
      <rPr>
        <sz val="12"/>
        <rFont val="宋体"/>
        <charset val="134"/>
      </rPr>
      <t>朱俊达</t>
    </r>
  </si>
  <si>
    <t>100343224310775</t>
  </si>
  <si>
    <r>
      <rPr>
        <sz val="12"/>
        <rFont val="宋体"/>
        <charset val="134"/>
      </rPr>
      <t>向轶凡</t>
    </r>
  </si>
  <si>
    <t>106513020204693</t>
  </si>
  <si>
    <t>产业经济学（招生：5人）</t>
  </si>
  <si>
    <r>
      <rPr>
        <sz val="12"/>
        <rFont val="宋体"/>
        <charset val="134"/>
      </rPr>
      <t>王澜</t>
    </r>
  </si>
  <si>
    <t>100013000472301</t>
  </si>
  <si>
    <r>
      <rPr>
        <sz val="12"/>
        <rFont val="宋体"/>
        <charset val="134"/>
      </rPr>
      <t>罗田</t>
    </r>
    <r>
      <rPr>
        <sz val="12"/>
        <rFont val="Times New Roman"/>
        <charset val="134"/>
      </rPr>
      <t xml:space="preserve"> </t>
    </r>
  </si>
  <si>
    <t>106973512415267</t>
  </si>
  <si>
    <r>
      <rPr>
        <sz val="12"/>
        <rFont val="宋体"/>
        <charset val="134"/>
      </rPr>
      <t>母宛灵</t>
    </r>
  </si>
  <si>
    <t>145963008000595</t>
  </si>
  <si>
    <r>
      <rPr>
        <sz val="12"/>
        <rFont val="宋体"/>
        <charset val="134"/>
      </rPr>
      <t>吴彤</t>
    </r>
    <r>
      <rPr>
        <sz val="12"/>
        <rFont val="Times New Roman"/>
        <charset val="134"/>
      </rPr>
      <t xml:space="preserve"> </t>
    </r>
  </si>
  <si>
    <t>106113001020010</t>
  </si>
  <si>
    <r>
      <rPr>
        <sz val="12"/>
        <rFont val="宋体"/>
        <charset val="134"/>
      </rPr>
      <t>张怡林</t>
    </r>
  </si>
  <si>
    <t>106973510615260</t>
  </si>
  <si>
    <r>
      <rPr>
        <sz val="12"/>
        <rFont val="宋体"/>
        <charset val="134"/>
      </rPr>
      <t>谭喻亓</t>
    </r>
  </si>
  <si>
    <t>106143020222165</t>
  </si>
  <si>
    <r>
      <rPr>
        <sz val="12"/>
        <rFont val="宋体"/>
        <charset val="134"/>
      </rPr>
      <t>王佳薇</t>
    </r>
  </si>
  <si>
    <t>106353303013203</t>
  </si>
  <si>
    <t>劳动经济学（招生：4人）</t>
  </si>
  <si>
    <r>
      <rPr>
        <sz val="12"/>
        <rFont val="宋体"/>
        <charset val="134"/>
      </rPr>
      <t>王肖童</t>
    </r>
  </si>
  <si>
    <t>106143025104678</t>
  </si>
  <si>
    <r>
      <rPr>
        <b/>
        <sz val="16"/>
        <color rgb="FFFF0000"/>
        <rFont val="华文中宋"/>
        <charset val="134"/>
      </rPr>
      <t>发展经济学（招生：</t>
    </r>
    <r>
      <rPr>
        <b/>
        <sz val="16"/>
        <color rgb="FFFF0000"/>
        <rFont val="Times New Roman"/>
        <charset val="134"/>
      </rPr>
      <t>3</t>
    </r>
    <r>
      <rPr>
        <b/>
        <sz val="16"/>
        <color rgb="FFFF0000"/>
        <rFont val="华文中宋"/>
        <charset val="134"/>
      </rPr>
      <t>人）</t>
    </r>
  </si>
  <si>
    <r>
      <rPr>
        <sz val="12"/>
        <rFont val="宋体"/>
        <charset val="134"/>
      </rPr>
      <t>庞经滔</t>
    </r>
    <r>
      <rPr>
        <sz val="12"/>
        <rFont val="Times New Roman"/>
        <charset val="134"/>
      </rPr>
      <t xml:space="preserve">                                </t>
    </r>
  </si>
  <si>
    <t>891013020200015</t>
  </si>
  <si>
    <r>
      <rPr>
        <sz val="12"/>
        <rFont val="宋体"/>
        <charset val="134"/>
      </rPr>
      <t>马博然</t>
    </r>
  </si>
  <si>
    <t>100013000400683</t>
  </si>
  <si>
    <t>民商法学（招生：4人）</t>
  </si>
  <si>
    <r>
      <rPr>
        <b/>
        <sz val="12"/>
        <rFont val="宋体"/>
        <charset val="134"/>
      </rPr>
      <t>合计</t>
    </r>
  </si>
  <si>
    <r>
      <rPr>
        <sz val="12"/>
        <rFont val="宋体"/>
        <charset val="134"/>
      </rPr>
      <t>谭怡馨</t>
    </r>
  </si>
  <si>
    <r>
      <rPr>
        <sz val="12"/>
        <rFont val="宋体"/>
        <charset val="134"/>
      </rPr>
      <t>许朵朵</t>
    </r>
    <r>
      <rPr>
        <sz val="12"/>
        <rFont val="Times New Roman"/>
        <charset val="134"/>
      </rPr>
      <t xml:space="preserve">                                  </t>
    </r>
  </si>
  <si>
    <r>
      <rPr>
        <sz val="12"/>
        <rFont val="宋体"/>
        <charset val="134"/>
      </rPr>
      <t>吴晓彤</t>
    </r>
  </si>
  <si>
    <r>
      <rPr>
        <sz val="12"/>
        <rFont val="宋体"/>
        <charset val="134"/>
      </rPr>
      <t>马先美</t>
    </r>
    <r>
      <rPr>
        <sz val="12"/>
        <rFont val="Times New Roman"/>
        <charset val="134"/>
      </rPr>
      <t xml:space="preserve">                                  </t>
    </r>
  </si>
  <si>
    <r>
      <rPr>
        <sz val="12"/>
        <rFont val="宋体"/>
        <charset val="134"/>
      </rPr>
      <t>李永科</t>
    </r>
  </si>
  <si>
    <t>经济法学（招生：3人）</t>
  </si>
  <si>
    <r>
      <rPr>
        <sz val="12"/>
        <rFont val="宋体"/>
        <charset val="134"/>
      </rPr>
      <t>杨丹妮</t>
    </r>
    <r>
      <rPr>
        <sz val="12"/>
        <rFont val="Times New Roman"/>
        <charset val="134"/>
      </rPr>
      <t xml:space="preserve">   </t>
    </r>
  </si>
  <si>
    <t>891013030100029</t>
  </si>
  <si>
    <r>
      <rPr>
        <sz val="12"/>
        <rFont val="宋体"/>
        <charset val="134"/>
      </rPr>
      <t>汪家淳</t>
    </r>
  </si>
  <si>
    <r>
      <rPr>
        <sz val="12"/>
        <rFont val="宋体"/>
        <charset val="134"/>
      </rPr>
      <t>彭佳玲</t>
    </r>
    <r>
      <rPr>
        <sz val="12"/>
        <rFont val="Times New Roman"/>
        <charset val="134"/>
      </rPr>
      <t xml:space="preserve"> </t>
    </r>
  </si>
  <si>
    <t>891013030100031</t>
  </si>
  <si>
    <t>诉讼法学（招生：1人）</t>
  </si>
  <si>
    <r>
      <rPr>
        <b/>
        <sz val="12"/>
        <rFont val="宋体"/>
        <charset val="134"/>
      </rPr>
      <t>是否</t>
    </r>
    <r>
      <rPr>
        <b/>
        <sz val="12"/>
        <rFont val="Times New Roman"/>
        <charset val="134"/>
      </rPr>
      <t xml:space="preserve">
</t>
    </r>
    <r>
      <rPr>
        <b/>
        <sz val="12"/>
        <rFont val="宋体"/>
        <charset val="134"/>
      </rPr>
      <t>录取</t>
    </r>
  </si>
  <si>
    <r>
      <rPr>
        <sz val="12"/>
        <rFont val="宋体"/>
        <charset val="134"/>
      </rPr>
      <t>吕钰瑶</t>
    </r>
  </si>
  <si>
    <r>
      <rPr>
        <sz val="12"/>
        <rFont val="宋体"/>
        <charset val="134"/>
      </rPr>
      <t>张磊</t>
    </r>
    <r>
      <rPr>
        <sz val="12"/>
        <rFont val="Times New Roman"/>
        <charset val="134"/>
      </rPr>
      <t xml:space="preserve"> </t>
    </r>
  </si>
  <si>
    <t>立法学（招生：1人）</t>
  </si>
  <si>
    <r>
      <rPr>
        <b/>
        <sz val="12"/>
        <rFont val="宋体"/>
        <charset val="134"/>
      </rPr>
      <t>复试总分</t>
    </r>
  </si>
  <si>
    <r>
      <rPr>
        <sz val="12"/>
        <rFont val="宋体"/>
        <charset val="134"/>
      </rPr>
      <t>张雨珈</t>
    </r>
  </si>
  <si>
    <t>政治学理论（招生：1人）</t>
  </si>
  <si>
    <r>
      <rPr>
        <b/>
        <sz val="16"/>
        <color rgb="FFFF0000"/>
        <rFont val="华文中宋"/>
        <charset val="134"/>
      </rPr>
      <t>中外政治制度（招生：</t>
    </r>
    <r>
      <rPr>
        <b/>
        <sz val="16"/>
        <color rgb="FFFF0000"/>
        <rFont val="Times New Roman"/>
        <charset val="134"/>
      </rPr>
      <t>4</t>
    </r>
    <r>
      <rPr>
        <b/>
        <sz val="16"/>
        <color rgb="FFFF0000"/>
        <rFont val="华文中宋"/>
        <charset val="134"/>
      </rPr>
      <t>人）</t>
    </r>
  </si>
  <si>
    <r>
      <rPr>
        <sz val="12"/>
        <rFont val="宋体"/>
        <charset val="134"/>
      </rPr>
      <t>孙珩</t>
    </r>
    <r>
      <rPr>
        <sz val="12"/>
        <rFont val="Times New Roman"/>
        <charset val="134"/>
      </rPr>
      <t xml:space="preserve"> </t>
    </r>
  </si>
  <si>
    <t>891013030200023</t>
  </si>
  <si>
    <t>377</t>
  </si>
  <si>
    <r>
      <rPr>
        <sz val="12"/>
        <rFont val="宋体"/>
        <charset val="134"/>
      </rPr>
      <t>郭鹏飞</t>
    </r>
    <r>
      <rPr>
        <sz val="12"/>
        <rFont val="Times New Roman"/>
        <charset val="134"/>
      </rPr>
      <t xml:space="preserve"> </t>
    </r>
  </si>
  <si>
    <t>891013030200009</t>
  </si>
  <si>
    <t>381</t>
  </si>
  <si>
    <r>
      <rPr>
        <sz val="12"/>
        <rFont val="宋体"/>
        <charset val="134"/>
      </rPr>
      <t>宋煦阳</t>
    </r>
    <r>
      <rPr>
        <sz val="12"/>
        <rFont val="Times New Roman"/>
        <charset val="134"/>
      </rPr>
      <t xml:space="preserve">    </t>
    </r>
  </si>
  <si>
    <t>891013030200018</t>
  </si>
  <si>
    <t>341</t>
  </si>
  <si>
    <r>
      <rPr>
        <sz val="12"/>
        <rFont val="宋体"/>
        <charset val="134"/>
      </rPr>
      <t>罗艺曼</t>
    </r>
  </si>
  <si>
    <t>891013030200006</t>
  </si>
  <si>
    <t>332</t>
  </si>
  <si>
    <r>
      <rPr>
        <b/>
        <sz val="16"/>
        <color rgb="FFFF0000"/>
        <rFont val="华文中宋"/>
        <charset val="134"/>
      </rPr>
      <t>中共党史（招生：</t>
    </r>
    <r>
      <rPr>
        <b/>
        <sz val="16"/>
        <color rgb="FFFF0000"/>
        <rFont val="Times New Roman"/>
        <charset val="134"/>
      </rPr>
      <t>1</t>
    </r>
    <r>
      <rPr>
        <b/>
        <sz val="16"/>
        <color rgb="FFFF0000"/>
        <rFont val="华文中宋"/>
        <charset val="134"/>
      </rPr>
      <t>人）</t>
    </r>
  </si>
  <si>
    <r>
      <rPr>
        <sz val="12"/>
        <rFont val="宋体"/>
        <charset val="134"/>
      </rPr>
      <t>金婉莎</t>
    </r>
  </si>
  <si>
    <t>891013030200031</t>
  </si>
  <si>
    <r>
      <rPr>
        <b/>
        <sz val="16"/>
        <color rgb="FFFF0000"/>
        <rFont val="华文中宋"/>
        <charset val="134"/>
      </rPr>
      <t>公共政策与公共管理（招生：</t>
    </r>
    <r>
      <rPr>
        <b/>
        <sz val="16"/>
        <color rgb="FFFF0000"/>
        <rFont val="Times New Roman"/>
        <charset val="134"/>
      </rPr>
      <t>5</t>
    </r>
    <r>
      <rPr>
        <b/>
        <sz val="16"/>
        <color rgb="FFFF0000"/>
        <rFont val="华文中宋"/>
        <charset val="134"/>
      </rPr>
      <t>人）</t>
    </r>
  </si>
  <si>
    <r>
      <rPr>
        <sz val="12"/>
        <rFont val="宋体"/>
        <charset val="134"/>
      </rPr>
      <t>王子路</t>
    </r>
  </si>
  <si>
    <t>891013030200043</t>
  </si>
  <si>
    <r>
      <rPr>
        <sz val="12"/>
        <rFont val="宋体"/>
        <charset val="134"/>
      </rPr>
      <t>范晓敏</t>
    </r>
  </si>
  <si>
    <t>891013030200041</t>
  </si>
  <si>
    <r>
      <rPr>
        <sz val="12"/>
        <rFont val="宋体"/>
        <charset val="134"/>
      </rPr>
      <t>张小代</t>
    </r>
    <r>
      <rPr>
        <sz val="12"/>
        <rFont val="Times New Roman"/>
        <charset val="134"/>
      </rPr>
      <t xml:space="preserve"> </t>
    </r>
  </si>
  <si>
    <t>891013030200039</t>
  </si>
  <si>
    <r>
      <rPr>
        <sz val="12"/>
        <rFont val="宋体"/>
        <charset val="134"/>
      </rPr>
      <t>孟祥娜</t>
    </r>
  </si>
  <si>
    <t>891013030200033</t>
  </si>
  <si>
    <r>
      <rPr>
        <sz val="12"/>
        <rFont val="宋体"/>
        <charset val="134"/>
      </rPr>
      <t>许莉红</t>
    </r>
  </si>
  <si>
    <t>891013030200036</t>
  </si>
  <si>
    <r>
      <rPr>
        <b/>
        <sz val="16"/>
        <color rgb="FFFF0000"/>
        <rFont val="华文中宋"/>
        <charset val="134"/>
      </rPr>
      <t>社会学（招生：</t>
    </r>
    <r>
      <rPr>
        <b/>
        <sz val="16"/>
        <color rgb="FFFF0000"/>
        <rFont val="Times New Roman"/>
        <charset val="134"/>
      </rPr>
      <t>8</t>
    </r>
    <r>
      <rPr>
        <b/>
        <sz val="16"/>
        <color rgb="FFFF0000"/>
        <rFont val="华文中宋"/>
        <charset val="134"/>
      </rPr>
      <t>人）</t>
    </r>
  </si>
  <si>
    <r>
      <rPr>
        <sz val="12"/>
        <rFont val="宋体"/>
        <charset val="134"/>
      </rPr>
      <t>陈晨</t>
    </r>
  </si>
  <si>
    <t>891013030300012</t>
  </si>
  <si>
    <r>
      <rPr>
        <sz val="12"/>
        <rFont val="宋体"/>
        <charset val="134"/>
      </rPr>
      <t>王蕊娟</t>
    </r>
  </si>
  <si>
    <t>891013030300071</t>
  </si>
  <si>
    <r>
      <rPr>
        <sz val="12"/>
        <rFont val="宋体"/>
        <charset val="134"/>
      </rPr>
      <t>管墨霏</t>
    </r>
    <r>
      <rPr>
        <sz val="12"/>
        <rFont val="Times New Roman"/>
        <charset val="134"/>
      </rPr>
      <t xml:space="preserve"> </t>
    </r>
  </si>
  <si>
    <t>891013030300072</t>
  </si>
  <si>
    <r>
      <rPr>
        <sz val="12"/>
        <rFont val="宋体"/>
        <charset val="134"/>
      </rPr>
      <t>刘萍</t>
    </r>
  </si>
  <si>
    <t>891013030300059</t>
  </si>
  <si>
    <r>
      <rPr>
        <sz val="12"/>
        <rFont val="宋体"/>
        <charset val="134"/>
      </rPr>
      <t>冯月嵘</t>
    </r>
    <r>
      <rPr>
        <sz val="12"/>
        <rFont val="Times New Roman"/>
        <charset val="134"/>
      </rPr>
      <t xml:space="preserve"> </t>
    </r>
  </si>
  <si>
    <t>891013030300061</t>
  </si>
  <si>
    <r>
      <rPr>
        <sz val="12"/>
        <rFont val="宋体"/>
        <charset val="134"/>
      </rPr>
      <t>李军可</t>
    </r>
  </si>
  <si>
    <t>891013030300054</t>
  </si>
  <si>
    <r>
      <rPr>
        <sz val="12"/>
        <rFont val="宋体"/>
        <charset val="134"/>
      </rPr>
      <t>赵佳桂</t>
    </r>
  </si>
  <si>
    <t>891013030300015</t>
  </si>
  <si>
    <r>
      <rPr>
        <sz val="12"/>
        <rFont val="宋体"/>
        <charset val="134"/>
      </rPr>
      <t>陶成蹊</t>
    </r>
  </si>
  <si>
    <t>891013030300019</t>
  </si>
  <si>
    <r>
      <rPr>
        <sz val="12"/>
        <rFont val="宋体"/>
        <charset val="134"/>
      </rPr>
      <t>郑璐莎</t>
    </r>
  </si>
  <si>
    <t>891013030300023</t>
  </si>
  <si>
    <r>
      <rPr>
        <sz val="12"/>
        <rFont val="宋体"/>
        <charset val="134"/>
      </rPr>
      <t>缪诗雨</t>
    </r>
  </si>
  <si>
    <t>891013030300051</t>
  </si>
  <si>
    <r>
      <rPr>
        <sz val="12"/>
        <rFont val="宋体"/>
        <charset val="134"/>
      </rPr>
      <t>邰绪霞</t>
    </r>
  </si>
  <si>
    <t>891013030300053</t>
  </si>
  <si>
    <r>
      <rPr>
        <sz val="12"/>
        <rFont val="宋体"/>
        <charset val="134"/>
      </rPr>
      <t>李金蒙</t>
    </r>
    <r>
      <rPr>
        <sz val="12"/>
        <rFont val="Times New Roman"/>
        <charset val="134"/>
      </rPr>
      <t xml:space="preserve">  </t>
    </r>
  </si>
  <si>
    <t>891013030300064</t>
  </si>
  <si>
    <r>
      <rPr>
        <sz val="12"/>
        <rFont val="宋体"/>
        <charset val="134"/>
      </rPr>
      <t>唐培媛</t>
    </r>
  </si>
  <si>
    <t>891013030300066</t>
  </si>
  <si>
    <r>
      <rPr>
        <sz val="12"/>
        <rFont val="宋体"/>
        <charset val="134"/>
      </rPr>
      <t>王波</t>
    </r>
  </si>
  <si>
    <t>891013030300029</t>
  </si>
  <si>
    <r>
      <rPr>
        <sz val="12"/>
        <rFont val="宋体"/>
        <charset val="134"/>
      </rPr>
      <t>苏杨</t>
    </r>
  </si>
  <si>
    <t>891013030300042</t>
  </si>
  <si>
    <r>
      <rPr>
        <sz val="12"/>
        <rFont val="宋体"/>
        <charset val="134"/>
      </rPr>
      <t>彭皓雪</t>
    </r>
  </si>
  <si>
    <t>891013030300016</t>
  </si>
  <si>
    <r>
      <rPr>
        <sz val="12"/>
        <rFont val="宋体"/>
        <charset val="134"/>
      </rPr>
      <t>曹翔</t>
    </r>
    <r>
      <rPr>
        <sz val="12"/>
        <rFont val="Times New Roman"/>
        <charset val="134"/>
      </rPr>
      <t xml:space="preserve"> </t>
    </r>
  </si>
  <si>
    <t>891013030300055</t>
  </si>
  <si>
    <t>不合格考生</t>
  </si>
  <si>
    <r>
      <rPr>
        <sz val="12"/>
        <rFont val="宋体"/>
        <charset val="134"/>
      </rPr>
      <t>方雨桐</t>
    </r>
  </si>
  <si>
    <t>891013030300027</t>
  </si>
  <si>
    <r>
      <rPr>
        <sz val="12"/>
        <rFont val="宋体"/>
        <charset val="134"/>
      </rPr>
      <t>王雪</t>
    </r>
  </si>
  <si>
    <t>891013030300008</t>
  </si>
  <si>
    <r>
      <rPr>
        <sz val="12"/>
        <rFont val="宋体"/>
        <charset val="134"/>
      </rPr>
      <t>陈映旭</t>
    </r>
  </si>
  <si>
    <t>891013030300018</t>
  </si>
  <si>
    <r>
      <rPr>
        <sz val="12"/>
        <rFont val="宋体"/>
        <charset val="134"/>
      </rPr>
      <t>刘馨</t>
    </r>
    <r>
      <rPr>
        <sz val="12"/>
        <rFont val="Times New Roman"/>
        <charset val="134"/>
      </rPr>
      <t xml:space="preserve">                                        </t>
    </r>
  </si>
  <si>
    <t>891013030300014</t>
  </si>
  <si>
    <r>
      <rPr>
        <sz val="12"/>
        <rFont val="宋体"/>
        <charset val="134"/>
      </rPr>
      <t>赵若棋</t>
    </r>
  </si>
  <si>
    <t>891013030300080</t>
  </si>
  <si>
    <t>人口学（招生：5人）</t>
  </si>
  <si>
    <r>
      <rPr>
        <sz val="12"/>
        <rFont val="宋体"/>
        <charset val="134"/>
      </rPr>
      <t>许朗琅</t>
    </r>
  </si>
  <si>
    <r>
      <rPr>
        <sz val="12"/>
        <rFont val="宋体"/>
        <charset val="134"/>
      </rPr>
      <t>徐海尧</t>
    </r>
  </si>
  <si>
    <r>
      <rPr>
        <sz val="12"/>
        <rFont val="宋体"/>
        <charset val="134"/>
      </rPr>
      <t>石欣</t>
    </r>
  </si>
  <si>
    <t>100023122712914</t>
  </si>
  <si>
    <r>
      <rPr>
        <sz val="12"/>
        <rFont val="宋体"/>
        <charset val="134"/>
      </rPr>
      <t>何婧昕</t>
    </r>
  </si>
  <si>
    <r>
      <rPr>
        <sz val="12"/>
        <rFont val="宋体"/>
        <charset val="134"/>
      </rPr>
      <t>刘泓伯</t>
    </r>
  </si>
  <si>
    <r>
      <rPr>
        <b/>
        <sz val="16"/>
        <color rgb="FFFF0000"/>
        <rFont val="华文中宋"/>
        <charset val="134"/>
      </rPr>
      <t>人类学（招生：</t>
    </r>
    <r>
      <rPr>
        <b/>
        <sz val="16"/>
        <color rgb="FFFF0000"/>
        <rFont val="Times New Roman"/>
        <charset val="134"/>
      </rPr>
      <t>3</t>
    </r>
    <r>
      <rPr>
        <b/>
        <sz val="16"/>
        <color rgb="FFFF0000"/>
        <rFont val="华文中宋"/>
        <charset val="134"/>
      </rPr>
      <t>人）</t>
    </r>
  </si>
  <si>
    <r>
      <rPr>
        <sz val="12"/>
        <rFont val="宋体"/>
        <charset val="134"/>
      </rPr>
      <t>文蔚蓉</t>
    </r>
    <r>
      <rPr>
        <sz val="12"/>
        <rFont val="Times New Roman"/>
        <charset val="134"/>
      </rPr>
      <t xml:space="preserve"> </t>
    </r>
  </si>
  <si>
    <t>891013030300090</t>
  </si>
  <si>
    <r>
      <rPr>
        <sz val="12"/>
        <rFont val="宋体"/>
        <charset val="134"/>
      </rPr>
      <t>白慧</t>
    </r>
    <r>
      <rPr>
        <sz val="12"/>
        <rFont val="Times New Roman"/>
        <charset val="134"/>
      </rPr>
      <t xml:space="preserve"> </t>
    </r>
  </si>
  <si>
    <r>
      <rPr>
        <sz val="12"/>
        <rFont val="宋体"/>
        <charset val="134"/>
      </rPr>
      <t>林清清</t>
    </r>
  </si>
  <si>
    <r>
      <rPr>
        <b/>
        <sz val="16"/>
        <color rgb="FFFF0000"/>
        <rFont val="华文中宋"/>
        <charset val="134"/>
      </rPr>
      <t>马克思主义理论（招生：</t>
    </r>
    <r>
      <rPr>
        <b/>
        <sz val="16"/>
        <color rgb="FFFF0000"/>
        <rFont val="Times New Roman"/>
        <charset val="134"/>
      </rPr>
      <t>9</t>
    </r>
    <r>
      <rPr>
        <b/>
        <sz val="16"/>
        <color rgb="FFFF0000"/>
        <rFont val="华文中宋"/>
        <charset val="134"/>
      </rPr>
      <t>人）</t>
    </r>
  </si>
  <si>
    <r>
      <rPr>
        <sz val="12"/>
        <rFont val="宋体"/>
        <charset val="134"/>
      </rPr>
      <t>余柯欣</t>
    </r>
  </si>
  <si>
    <t>891013030500033</t>
  </si>
  <si>
    <r>
      <rPr>
        <sz val="12"/>
        <rFont val="宋体"/>
        <charset val="134"/>
      </rPr>
      <t>田思杨</t>
    </r>
  </si>
  <si>
    <t>891013030500021</t>
  </si>
  <si>
    <r>
      <rPr>
        <sz val="12"/>
        <rFont val="宋体"/>
        <charset val="134"/>
      </rPr>
      <t>周岚</t>
    </r>
    <r>
      <rPr>
        <sz val="12"/>
        <rFont val="Times New Roman"/>
        <charset val="134"/>
      </rPr>
      <t xml:space="preserve">  </t>
    </r>
  </si>
  <si>
    <t>891013030500007</t>
  </si>
  <si>
    <r>
      <rPr>
        <sz val="12"/>
        <rFont val="宋体"/>
        <charset val="134"/>
      </rPr>
      <t>朱兴瑞</t>
    </r>
  </si>
  <si>
    <t>891013030500010</t>
  </si>
  <si>
    <r>
      <rPr>
        <sz val="12"/>
        <rFont val="宋体"/>
        <charset val="134"/>
      </rPr>
      <t>黄雅雯</t>
    </r>
  </si>
  <si>
    <t>891013030500035</t>
  </si>
  <si>
    <r>
      <rPr>
        <sz val="12"/>
        <rFont val="宋体"/>
        <charset val="134"/>
      </rPr>
      <t>于淼</t>
    </r>
  </si>
  <si>
    <t>891013030500002</t>
  </si>
  <si>
    <r>
      <rPr>
        <sz val="12"/>
        <rFont val="宋体"/>
        <charset val="134"/>
      </rPr>
      <t>张斐然</t>
    </r>
  </si>
  <si>
    <t>891013030500008</t>
  </si>
  <si>
    <r>
      <rPr>
        <sz val="12"/>
        <rFont val="宋体"/>
        <charset val="134"/>
      </rPr>
      <t>刘国</t>
    </r>
  </si>
  <si>
    <t>891013030500031</t>
  </si>
  <si>
    <r>
      <rPr>
        <sz val="12"/>
        <rFont val="宋体"/>
        <charset val="134"/>
      </rPr>
      <t>沈小琳</t>
    </r>
  </si>
  <si>
    <t>891013030500036</t>
  </si>
  <si>
    <r>
      <rPr>
        <sz val="12"/>
        <rFont val="宋体"/>
        <charset val="134"/>
      </rPr>
      <t>王晓玉</t>
    </r>
  </si>
  <si>
    <t>891013030500016</t>
  </si>
  <si>
    <r>
      <rPr>
        <sz val="12"/>
        <rFont val="宋体"/>
        <charset val="134"/>
      </rPr>
      <t>本科结业</t>
    </r>
  </si>
  <si>
    <r>
      <rPr>
        <sz val="12"/>
        <rFont val="楷体_GB2312"/>
        <charset val="134"/>
      </rPr>
      <t>刘</t>
    </r>
    <r>
      <rPr>
        <sz val="12"/>
        <rFont val="宋体"/>
        <charset val="134"/>
      </rPr>
      <t>璠</t>
    </r>
  </si>
  <si>
    <t>891013030500026</t>
  </si>
  <si>
    <t>新闻传播学（招生：7人）</t>
  </si>
  <si>
    <t>推免考生</t>
  </si>
  <si>
    <r>
      <rPr>
        <sz val="12"/>
        <rFont val="宋体"/>
        <charset val="134"/>
      </rPr>
      <t>廖文钰</t>
    </r>
  </si>
  <si>
    <t>891013100279999</t>
  </si>
  <si>
    <r>
      <rPr>
        <sz val="12"/>
        <rFont val="宋体"/>
        <charset val="134"/>
      </rPr>
      <t>龙睿琦</t>
    </r>
  </si>
  <si>
    <t>891013050300006</t>
  </si>
  <si>
    <r>
      <rPr>
        <sz val="12"/>
        <rFont val="宋体"/>
        <charset val="134"/>
      </rPr>
      <t>汤纪英</t>
    </r>
  </si>
  <si>
    <t>891013050300017</t>
  </si>
  <si>
    <r>
      <rPr>
        <sz val="12"/>
        <rFont val="宋体"/>
        <charset val="134"/>
      </rPr>
      <t>赵佳蔚</t>
    </r>
  </si>
  <si>
    <r>
      <rPr>
        <sz val="12"/>
        <rFont val="宋体"/>
        <charset val="134"/>
      </rPr>
      <t>何华兰</t>
    </r>
  </si>
  <si>
    <r>
      <rPr>
        <sz val="12"/>
        <rFont val="宋体"/>
        <charset val="134"/>
      </rPr>
      <t>戴明江</t>
    </r>
  </si>
  <si>
    <r>
      <rPr>
        <sz val="12"/>
        <rFont val="宋体"/>
        <charset val="134"/>
      </rPr>
      <t>兰巧巧</t>
    </r>
  </si>
  <si>
    <r>
      <rPr>
        <b/>
        <sz val="16"/>
        <color rgb="FFFF0000"/>
        <rFont val="宋体"/>
        <charset val="134"/>
      </rPr>
      <t>中国史（招生：</t>
    </r>
    <r>
      <rPr>
        <b/>
        <sz val="16"/>
        <color rgb="FFFF0000"/>
        <rFont val="Times New Roman"/>
        <charset val="134"/>
      </rPr>
      <t>7</t>
    </r>
    <r>
      <rPr>
        <b/>
        <sz val="16"/>
        <color rgb="FFFF0000"/>
        <rFont val="宋体"/>
        <charset val="134"/>
      </rPr>
      <t>人）</t>
    </r>
  </si>
  <si>
    <r>
      <rPr>
        <sz val="12"/>
        <rFont val="宋体"/>
        <charset val="134"/>
      </rPr>
      <t>郭淼熙</t>
    </r>
  </si>
  <si>
    <r>
      <rPr>
        <sz val="12"/>
        <rFont val="宋体"/>
        <charset val="134"/>
      </rPr>
      <t>陈永麟</t>
    </r>
  </si>
  <si>
    <r>
      <rPr>
        <sz val="12"/>
        <rFont val="宋体"/>
        <charset val="134"/>
      </rPr>
      <t>李一</t>
    </r>
  </si>
  <si>
    <r>
      <rPr>
        <sz val="12"/>
        <rFont val="宋体"/>
        <charset val="134"/>
      </rPr>
      <t>刘振晖</t>
    </r>
  </si>
  <si>
    <r>
      <rPr>
        <sz val="12"/>
        <rFont val="宋体"/>
        <charset val="134"/>
      </rPr>
      <t>毛明欣</t>
    </r>
  </si>
  <si>
    <r>
      <rPr>
        <sz val="12"/>
        <rFont val="宋体"/>
        <charset val="134"/>
      </rPr>
      <t>曹凯</t>
    </r>
  </si>
  <si>
    <r>
      <rPr>
        <sz val="12"/>
        <rFont val="宋体"/>
        <charset val="134"/>
      </rPr>
      <t>王艺</t>
    </r>
  </si>
  <si>
    <r>
      <rPr>
        <sz val="12"/>
        <rFont val="宋体"/>
        <charset val="134"/>
      </rPr>
      <t>陈雨欣</t>
    </r>
  </si>
  <si>
    <r>
      <rPr>
        <sz val="12"/>
        <rFont val="宋体"/>
        <charset val="134"/>
      </rPr>
      <t>杨鸿宇</t>
    </r>
  </si>
  <si>
    <r>
      <rPr>
        <sz val="12"/>
        <rFont val="宋体"/>
        <charset val="134"/>
      </rPr>
      <t>赵义</t>
    </r>
  </si>
  <si>
    <r>
      <rPr>
        <sz val="12"/>
        <rFont val="宋体"/>
        <charset val="134"/>
      </rPr>
      <t>不合格</t>
    </r>
  </si>
  <si>
    <r>
      <rPr>
        <b/>
        <sz val="16"/>
        <color rgb="FFFF0000"/>
        <rFont val="华文中宋"/>
        <charset val="134"/>
      </rPr>
      <t>文艺学（招生：</t>
    </r>
    <r>
      <rPr>
        <b/>
        <sz val="16"/>
        <color rgb="FFFF0000"/>
        <rFont val="Times New Roman"/>
        <charset val="134"/>
      </rPr>
      <t>4</t>
    </r>
    <r>
      <rPr>
        <b/>
        <sz val="16"/>
        <color rgb="FFFF0000"/>
        <rFont val="华文中宋"/>
        <charset val="134"/>
      </rPr>
      <t>人）</t>
    </r>
  </si>
  <si>
    <r>
      <rPr>
        <sz val="12"/>
        <rFont val="宋体"/>
        <charset val="134"/>
      </rPr>
      <t>魏浥尘</t>
    </r>
  </si>
  <si>
    <t>891013050100003</t>
  </si>
  <si>
    <r>
      <rPr>
        <sz val="12"/>
        <rFont val="宋体"/>
        <charset val="134"/>
      </rPr>
      <t>陈嘉怡</t>
    </r>
  </si>
  <si>
    <r>
      <rPr>
        <sz val="12"/>
        <rFont val="宋体"/>
        <charset val="134"/>
      </rPr>
      <t>陈天宇</t>
    </r>
  </si>
  <si>
    <r>
      <rPr>
        <sz val="12"/>
        <rFont val="宋体"/>
        <charset val="134"/>
      </rPr>
      <t>刘文琳</t>
    </r>
  </si>
  <si>
    <r>
      <rPr>
        <b/>
        <sz val="16"/>
        <color rgb="FFFF0000"/>
        <rFont val="宋体"/>
        <charset val="134"/>
      </rPr>
      <t>中国现当代文学（招生：</t>
    </r>
    <r>
      <rPr>
        <b/>
        <sz val="16"/>
        <color rgb="FFFF0000"/>
        <rFont val="Times New Roman"/>
        <charset val="134"/>
      </rPr>
      <t>2</t>
    </r>
    <r>
      <rPr>
        <b/>
        <sz val="16"/>
        <color rgb="FFFF0000"/>
        <rFont val="宋体"/>
        <charset val="134"/>
      </rPr>
      <t>人）</t>
    </r>
  </si>
  <si>
    <r>
      <rPr>
        <sz val="12"/>
        <rFont val="宋体"/>
        <charset val="134"/>
      </rPr>
      <t>龙一枝</t>
    </r>
  </si>
  <si>
    <r>
      <rPr>
        <sz val="12"/>
        <rFont val="宋体"/>
        <charset val="134"/>
      </rPr>
      <t>邹雨田</t>
    </r>
  </si>
  <si>
    <r>
      <rPr>
        <b/>
        <sz val="16"/>
        <color rgb="FFFF0000"/>
        <rFont val="华文中宋"/>
        <charset val="134"/>
      </rPr>
      <t>中国古代文学（招生：</t>
    </r>
    <r>
      <rPr>
        <b/>
        <sz val="16"/>
        <color rgb="FFFF0000"/>
        <rFont val="Times New Roman"/>
        <charset val="134"/>
      </rPr>
      <t>2</t>
    </r>
    <r>
      <rPr>
        <b/>
        <sz val="16"/>
        <color rgb="FFFF0000"/>
        <rFont val="华文中宋"/>
        <charset val="134"/>
      </rPr>
      <t>人）</t>
    </r>
  </si>
  <si>
    <r>
      <rPr>
        <sz val="12"/>
        <rFont val="宋体"/>
        <charset val="134"/>
      </rPr>
      <t>梅心阳</t>
    </r>
  </si>
  <si>
    <t>891013050100046</t>
  </si>
  <si>
    <r>
      <rPr>
        <sz val="12"/>
        <rFont val="宋体"/>
        <charset val="134"/>
      </rPr>
      <t>吴思梦</t>
    </r>
  </si>
  <si>
    <t>891013050100047</t>
  </si>
  <si>
    <r>
      <rPr>
        <b/>
        <sz val="16"/>
        <color rgb="FFFF0000"/>
        <rFont val="宋体"/>
        <charset val="134"/>
      </rPr>
      <t>文化创意产业（招生：</t>
    </r>
    <r>
      <rPr>
        <b/>
        <sz val="16"/>
        <color rgb="FFFF0000"/>
        <rFont val="Times New Roman"/>
        <charset val="134"/>
      </rPr>
      <t>2</t>
    </r>
    <r>
      <rPr>
        <b/>
        <sz val="16"/>
        <color rgb="FFFF0000"/>
        <rFont val="宋体"/>
        <charset val="134"/>
      </rPr>
      <t>人）</t>
    </r>
  </si>
  <si>
    <r>
      <rPr>
        <sz val="12"/>
        <rFont val="宋体"/>
        <charset val="134"/>
      </rPr>
      <t>赵一兆</t>
    </r>
  </si>
  <si>
    <r>
      <rPr>
        <sz val="12"/>
        <rFont val="宋体"/>
        <charset val="134"/>
      </rPr>
      <t>侯昕悦</t>
    </r>
  </si>
  <si>
    <r>
      <rPr>
        <b/>
        <sz val="16"/>
        <color rgb="FFFF0000"/>
        <rFont val="华文中宋"/>
        <charset val="134"/>
      </rPr>
      <t>法律（非法学）（招生：</t>
    </r>
    <r>
      <rPr>
        <b/>
        <sz val="16"/>
        <color rgb="FFFF0000"/>
        <rFont val="Times New Roman"/>
        <charset val="134"/>
      </rPr>
      <t>15</t>
    </r>
    <r>
      <rPr>
        <b/>
        <sz val="16"/>
        <color rgb="FFFF0000"/>
        <rFont val="华文中宋"/>
        <charset val="134"/>
      </rPr>
      <t>人）</t>
    </r>
  </si>
  <si>
    <r>
      <rPr>
        <sz val="12"/>
        <rFont val="宋体"/>
        <charset val="134"/>
      </rPr>
      <t>周千琳</t>
    </r>
  </si>
  <si>
    <t>891013035100116</t>
  </si>
  <si>
    <r>
      <rPr>
        <sz val="12"/>
        <rFont val="宋体"/>
        <charset val="134"/>
      </rPr>
      <t>张艺菲</t>
    </r>
  </si>
  <si>
    <t>891013035100061</t>
  </si>
  <si>
    <t>371</t>
  </si>
  <si>
    <r>
      <rPr>
        <sz val="12"/>
        <rFont val="宋体"/>
        <charset val="134"/>
      </rPr>
      <t>王梦琪</t>
    </r>
    <r>
      <rPr>
        <sz val="12"/>
        <rFont val="Times New Roman"/>
        <charset val="134"/>
      </rPr>
      <t xml:space="preserve">                                  </t>
    </r>
  </si>
  <si>
    <t>891013035100001</t>
  </si>
  <si>
    <r>
      <rPr>
        <sz val="12"/>
        <rFont val="宋体"/>
        <charset val="134"/>
      </rPr>
      <t>贾俊杰</t>
    </r>
  </si>
  <si>
    <t>891013035100137</t>
  </si>
  <si>
    <r>
      <rPr>
        <sz val="12"/>
        <rFont val="宋体"/>
        <charset val="134"/>
      </rPr>
      <t>秦俭</t>
    </r>
  </si>
  <si>
    <t>891013035100053</t>
  </si>
  <si>
    <t>362</t>
  </si>
  <si>
    <r>
      <rPr>
        <sz val="12"/>
        <rFont val="宋体"/>
        <charset val="134"/>
      </rPr>
      <t>俞林玲</t>
    </r>
  </si>
  <si>
    <t>891013035100050</t>
  </si>
  <si>
    <t>348</t>
  </si>
  <si>
    <r>
      <rPr>
        <sz val="12"/>
        <rFont val="宋体"/>
        <charset val="134"/>
      </rPr>
      <t>徐希</t>
    </r>
  </si>
  <si>
    <t>891013035100011</t>
  </si>
  <si>
    <r>
      <rPr>
        <sz val="12"/>
        <rFont val="宋体"/>
        <charset val="134"/>
      </rPr>
      <t>冯微微</t>
    </r>
  </si>
  <si>
    <t>891013035100045</t>
  </si>
  <si>
    <t>345</t>
  </si>
  <si>
    <r>
      <rPr>
        <sz val="12"/>
        <rFont val="宋体"/>
        <charset val="134"/>
      </rPr>
      <t>胡静</t>
    </r>
  </si>
  <si>
    <t>891013035100084</t>
  </si>
  <si>
    <t>360</t>
  </si>
  <si>
    <r>
      <rPr>
        <sz val="12"/>
        <rFont val="宋体"/>
        <charset val="134"/>
      </rPr>
      <t>汤梦洁</t>
    </r>
  </si>
  <si>
    <t>891013035100035</t>
  </si>
  <si>
    <t>352</t>
  </si>
  <si>
    <r>
      <rPr>
        <sz val="12"/>
        <rFont val="宋体"/>
        <charset val="134"/>
      </rPr>
      <t>吴子颖</t>
    </r>
  </si>
  <si>
    <t>891013035100162</t>
  </si>
  <si>
    <r>
      <rPr>
        <sz val="12"/>
        <rFont val="宋体"/>
        <charset val="134"/>
      </rPr>
      <t>芶泓森</t>
    </r>
  </si>
  <si>
    <t>891013035100033</t>
  </si>
  <si>
    <r>
      <rPr>
        <sz val="12"/>
        <rFont val="宋体"/>
        <charset val="134"/>
      </rPr>
      <t>赵理强</t>
    </r>
  </si>
  <si>
    <t>891013035100034</t>
  </si>
  <si>
    <r>
      <rPr>
        <sz val="12"/>
        <rFont val="宋体"/>
        <charset val="134"/>
      </rPr>
      <t>付婷</t>
    </r>
  </si>
  <si>
    <t>891013035100090</t>
  </si>
  <si>
    <r>
      <rPr>
        <sz val="12"/>
        <rFont val="宋体"/>
        <charset val="134"/>
      </rPr>
      <t>唐成立</t>
    </r>
  </si>
  <si>
    <t>891013035100022</t>
  </si>
  <si>
    <t>336</t>
  </si>
  <si>
    <r>
      <rPr>
        <sz val="12"/>
        <rFont val="宋体"/>
        <charset val="134"/>
      </rPr>
      <t>蔡明璇</t>
    </r>
  </si>
  <si>
    <t>891013035100040</t>
  </si>
  <si>
    <t>334</t>
  </si>
  <si>
    <r>
      <rPr>
        <sz val="12"/>
        <rFont val="宋体"/>
        <charset val="134"/>
      </rPr>
      <t>唐昊宇</t>
    </r>
  </si>
  <si>
    <t>891013035100073</t>
  </si>
  <si>
    <r>
      <rPr>
        <sz val="12"/>
        <rFont val="宋体"/>
        <charset val="134"/>
      </rPr>
      <t>王俊涵</t>
    </r>
  </si>
  <si>
    <t>891013035100089</t>
  </si>
  <si>
    <r>
      <rPr>
        <sz val="12"/>
        <rFont val="宋体"/>
        <charset val="134"/>
      </rPr>
      <t>吴红宇</t>
    </r>
  </si>
  <si>
    <t>891013035100029</t>
  </si>
  <si>
    <t>339</t>
  </si>
  <si>
    <r>
      <rPr>
        <sz val="12"/>
        <rFont val="宋体"/>
        <charset val="134"/>
      </rPr>
      <t>陈炅</t>
    </r>
  </si>
  <si>
    <t>891013035100002</t>
  </si>
  <si>
    <r>
      <rPr>
        <sz val="12"/>
        <rFont val="宋体"/>
        <charset val="134"/>
      </rPr>
      <t>范琳琳</t>
    </r>
  </si>
  <si>
    <t>891013035100138</t>
  </si>
  <si>
    <r>
      <rPr>
        <sz val="12"/>
        <rFont val="宋体"/>
        <charset val="134"/>
      </rPr>
      <t>曾雨轩</t>
    </r>
  </si>
  <si>
    <t>891013035100110</t>
  </si>
  <si>
    <r>
      <rPr>
        <sz val="12"/>
        <rFont val="宋体"/>
        <charset val="134"/>
      </rPr>
      <t>林珏佩</t>
    </r>
  </si>
  <si>
    <t>891013035100057</t>
  </si>
  <si>
    <t>329</t>
  </si>
  <si>
    <r>
      <rPr>
        <sz val="12"/>
        <rFont val="宋体"/>
        <charset val="134"/>
      </rPr>
      <t>李宜月</t>
    </r>
  </si>
  <si>
    <t>891013035100036</t>
  </si>
  <si>
    <r>
      <rPr>
        <sz val="12"/>
        <rFont val="宋体"/>
        <charset val="134"/>
      </rPr>
      <t>李祝叶</t>
    </r>
  </si>
  <si>
    <t>891013035100078</t>
  </si>
  <si>
    <t>326</t>
  </si>
  <si>
    <r>
      <rPr>
        <b/>
        <sz val="16"/>
        <color rgb="FFFF0000"/>
        <rFont val="华文中宋"/>
        <charset val="134"/>
      </rPr>
      <t>法律（法学）（招生：</t>
    </r>
    <r>
      <rPr>
        <b/>
        <sz val="16"/>
        <color rgb="FFFF0000"/>
        <rFont val="Times New Roman"/>
        <charset val="134"/>
      </rPr>
      <t>27</t>
    </r>
    <r>
      <rPr>
        <b/>
        <sz val="16"/>
        <color rgb="FFFF0000"/>
        <rFont val="华文中宋"/>
        <charset val="134"/>
      </rPr>
      <t>人）</t>
    </r>
  </si>
  <si>
    <r>
      <rPr>
        <sz val="12"/>
        <rFont val="宋体"/>
        <charset val="134"/>
      </rPr>
      <t>同等学力加试成绩</t>
    </r>
  </si>
  <si>
    <r>
      <rPr>
        <sz val="12"/>
        <rFont val="宋体"/>
        <charset val="134"/>
      </rPr>
      <t>唐婷</t>
    </r>
  </si>
  <si>
    <t>891013106389999</t>
  </si>
  <si>
    <r>
      <rPr>
        <sz val="12"/>
        <rFont val="宋体"/>
        <charset val="134"/>
      </rPr>
      <t>朱思琦</t>
    </r>
  </si>
  <si>
    <t>891013035100228</t>
  </si>
  <si>
    <r>
      <rPr>
        <sz val="12"/>
        <rFont val="宋体"/>
        <charset val="134"/>
      </rPr>
      <t>何梦婷</t>
    </r>
  </si>
  <si>
    <t>891013035100229</t>
  </si>
  <si>
    <r>
      <rPr>
        <sz val="12"/>
        <rFont val="宋体"/>
        <charset val="134"/>
      </rPr>
      <t>余春芽</t>
    </r>
  </si>
  <si>
    <t>891013035100264</t>
  </si>
  <si>
    <r>
      <rPr>
        <sz val="12"/>
        <rFont val="宋体"/>
        <charset val="134"/>
      </rPr>
      <t>冯洋</t>
    </r>
  </si>
  <si>
    <t>891013035100226</t>
  </si>
  <si>
    <r>
      <rPr>
        <sz val="12"/>
        <rFont val="宋体"/>
        <charset val="134"/>
      </rPr>
      <t>陈勇</t>
    </r>
  </si>
  <si>
    <t>891013035100299</t>
  </si>
  <si>
    <r>
      <rPr>
        <sz val="12"/>
        <rFont val="宋体"/>
        <charset val="134"/>
      </rPr>
      <t>李春兰</t>
    </r>
  </si>
  <si>
    <t>891013035100360</t>
  </si>
  <si>
    <r>
      <rPr>
        <sz val="12"/>
        <rFont val="宋体"/>
        <charset val="134"/>
      </rPr>
      <t>文园园</t>
    </r>
  </si>
  <si>
    <t>891013035100260</t>
  </si>
  <si>
    <r>
      <rPr>
        <sz val="12"/>
        <rFont val="宋体"/>
        <charset val="134"/>
      </rPr>
      <t>李成林</t>
    </r>
  </si>
  <si>
    <t>891013035100266</t>
  </si>
  <si>
    <r>
      <rPr>
        <sz val="12"/>
        <rFont val="宋体"/>
        <charset val="134"/>
      </rPr>
      <t>詹玉婷</t>
    </r>
  </si>
  <si>
    <t>891013035100343</t>
  </si>
  <si>
    <r>
      <rPr>
        <sz val="12"/>
        <rFont val="宋体"/>
        <charset val="134"/>
      </rPr>
      <t>代可</t>
    </r>
  </si>
  <si>
    <t>891013035100247</t>
  </si>
  <si>
    <r>
      <rPr>
        <sz val="12"/>
        <rFont val="宋体"/>
        <charset val="134"/>
      </rPr>
      <t>蔡敏</t>
    </r>
  </si>
  <si>
    <t>891013035100232</t>
  </si>
  <si>
    <r>
      <rPr>
        <sz val="12"/>
        <rFont val="宋体"/>
        <charset val="134"/>
      </rPr>
      <t>郎嫚婷</t>
    </r>
  </si>
  <si>
    <t>891013035100248</t>
  </si>
  <si>
    <r>
      <rPr>
        <sz val="12"/>
        <rFont val="宋体"/>
        <charset val="134"/>
      </rPr>
      <t>黄城</t>
    </r>
  </si>
  <si>
    <t>891013035100240</t>
  </si>
  <si>
    <r>
      <rPr>
        <sz val="12"/>
        <rFont val="宋体"/>
        <charset val="134"/>
      </rPr>
      <t>吴敏</t>
    </r>
  </si>
  <si>
    <t>891013035100235</t>
  </si>
  <si>
    <r>
      <rPr>
        <sz val="12"/>
        <rFont val="宋体"/>
        <charset val="134"/>
      </rPr>
      <t>曹琪</t>
    </r>
  </si>
  <si>
    <t>891013035100238</t>
  </si>
  <si>
    <r>
      <rPr>
        <sz val="12"/>
        <rFont val="宋体"/>
        <charset val="134"/>
      </rPr>
      <t>何欣莼</t>
    </r>
  </si>
  <si>
    <t>891013035100367</t>
  </si>
  <si>
    <r>
      <rPr>
        <sz val="12"/>
        <rFont val="宋体"/>
        <charset val="134"/>
      </rPr>
      <t>刘影</t>
    </r>
  </si>
  <si>
    <t>891013035100279</t>
  </si>
  <si>
    <r>
      <rPr>
        <sz val="12"/>
        <rFont val="宋体"/>
        <charset val="134"/>
      </rPr>
      <t>李彩靓</t>
    </r>
  </si>
  <si>
    <t>891013035100287</t>
  </si>
  <si>
    <r>
      <rPr>
        <sz val="12"/>
        <rFont val="宋体"/>
        <charset val="134"/>
      </rPr>
      <t>曾郁寒</t>
    </r>
  </si>
  <si>
    <t>891013035100236</t>
  </si>
  <si>
    <r>
      <rPr>
        <sz val="12"/>
        <rFont val="宋体"/>
        <charset val="134"/>
      </rPr>
      <t>韩若煊</t>
    </r>
  </si>
  <si>
    <t>891013035100321</t>
  </si>
  <si>
    <r>
      <rPr>
        <sz val="12"/>
        <rFont val="宋体"/>
        <charset val="134"/>
      </rPr>
      <t>覃欲知</t>
    </r>
  </si>
  <si>
    <t>891013035100203</t>
  </si>
  <si>
    <r>
      <rPr>
        <sz val="12"/>
        <rFont val="宋体"/>
        <charset val="134"/>
      </rPr>
      <t>冯少杰</t>
    </r>
  </si>
  <si>
    <t>891013035100325</t>
  </si>
  <si>
    <r>
      <rPr>
        <sz val="12"/>
        <rFont val="宋体"/>
        <charset val="134"/>
      </rPr>
      <t>杜刘鹏</t>
    </r>
  </si>
  <si>
    <t>891013035100296</t>
  </si>
  <si>
    <r>
      <rPr>
        <sz val="12"/>
        <rFont val="宋体"/>
        <charset val="134"/>
      </rPr>
      <t>高玉谋</t>
    </r>
  </si>
  <si>
    <t>891013035100245</t>
  </si>
  <si>
    <r>
      <rPr>
        <sz val="12"/>
        <rFont val="宋体"/>
        <charset val="134"/>
      </rPr>
      <t>胡敬浩</t>
    </r>
  </si>
  <si>
    <t>891013035100355</t>
  </si>
  <si>
    <r>
      <rPr>
        <sz val="12"/>
        <rFont val="宋体"/>
        <charset val="134"/>
      </rPr>
      <t>夏妃洮</t>
    </r>
  </si>
  <si>
    <t>891013035100298</t>
  </si>
  <si>
    <r>
      <rPr>
        <sz val="12"/>
        <rFont val="宋体"/>
        <charset val="134"/>
      </rPr>
      <t>李倩</t>
    </r>
  </si>
  <si>
    <t>891013035100277</t>
  </si>
  <si>
    <r>
      <rPr>
        <sz val="12"/>
        <rFont val="宋体"/>
        <charset val="134"/>
      </rPr>
      <t>陈帆</t>
    </r>
  </si>
  <si>
    <t>891013035100222</t>
  </si>
  <si>
    <r>
      <rPr>
        <sz val="12"/>
        <rFont val="宋体"/>
        <charset val="134"/>
      </rPr>
      <t>詹志文</t>
    </r>
  </si>
  <si>
    <t>891013035100268</t>
  </si>
  <si>
    <r>
      <rPr>
        <sz val="12"/>
        <rFont val="宋体"/>
        <charset val="134"/>
      </rPr>
      <t>陆镜亦</t>
    </r>
  </si>
  <si>
    <t>891013035100286</t>
  </si>
  <si>
    <r>
      <rPr>
        <b/>
        <sz val="16"/>
        <color rgb="FFFF0000"/>
        <rFont val="华文中宋"/>
        <charset val="134"/>
      </rPr>
      <t>社会工作（招生：</t>
    </r>
    <r>
      <rPr>
        <b/>
        <sz val="16"/>
        <color rgb="FFFF0000"/>
        <rFont val="Times New Roman"/>
        <charset val="134"/>
      </rPr>
      <t>10</t>
    </r>
    <r>
      <rPr>
        <b/>
        <sz val="16"/>
        <color rgb="FFFF0000"/>
        <rFont val="华文中宋"/>
        <charset val="134"/>
      </rPr>
      <t>人）</t>
    </r>
  </si>
  <si>
    <r>
      <rPr>
        <sz val="12"/>
        <rFont val="宋体"/>
        <charset val="134"/>
      </rPr>
      <t>文冬梅</t>
    </r>
  </si>
  <si>
    <t>891013102209999</t>
  </si>
  <si>
    <r>
      <rPr>
        <sz val="12"/>
        <rFont val="宋体"/>
        <charset val="134"/>
      </rPr>
      <t>陈志林</t>
    </r>
  </si>
  <si>
    <t>891013035200025</t>
  </si>
  <si>
    <r>
      <rPr>
        <sz val="12"/>
        <rFont val="宋体"/>
        <charset val="134"/>
      </rPr>
      <t>侯舒琼</t>
    </r>
  </si>
  <si>
    <t>891013035200002</t>
  </si>
  <si>
    <r>
      <rPr>
        <sz val="12"/>
        <rFont val="宋体"/>
        <charset val="134"/>
      </rPr>
      <t>王绎斯</t>
    </r>
  </si>
  <si>
    <t>891013035200021</t>
  </si>
  <si>
    <r>
      <rPr>
        <sz val="12"/>
        <rFont val="宋体"/>
        <charset val="134"/>
      </rPr>
      <t>李登</t>
    </r>
  </si>
  <si>
    <t>891013035200031</t>
  </si>
  <si>
    <r>
      <rPr>
        <sz val="12"/>
        <rFont val="宋体"/>
        <charset val="134"/>
      </rPr>
      <t>党元霞</t>
    </r>
  </si>
  <si>
    <t>891013035200016</t>
  </si>
  <si>
    <r>
      <rPr>
        <sz val="12"/>
        <rFont val="宋体"/>
        <charset val="134"/>
      </rPr>
      <t>庄恬</t>
    </r>
  </si>
  <si>
    <t>891013035200026</t>
  </si>
  <si>
    <r>
      <rPr>
        <sz val="12"/>
        <rFont val="宋体"/>
        <charset val="134"/>
      </rPr>
      <t>石世华</t>
    </r>
  </si>
  <si>
    <r>
      <rPr>
        <sz val="12"/>
        <rFont val="宋体"/>
        <charset val="134"/>
      </rPr>
      <t>张雨</t>
    </r>
  </si>
  <si>
    <r>
      <rPr>
        <sz val="12"/>
        <rFont val="宋体"/>
        <charset val="134"/>
      </rPr>
      <t>杨妤</t>
    </r>
  </si>
  <si>
    <r>
      <rPr>
        <sz val="12"/>
        <rFont val="宋体"/>
        <charset val="134"/>
      </rPr>
      <t>王鑫宇</t>
    </r>
  </si>
  <si>
    <r>
      <rPr>
        <sz val="12"/>
        <rFont val="宋体"/>
        <charset val="134"/>
      </rPr>
      <t>万许安信</t>
    </r>
  </si>
  <si>
    <r>
      <rPr>
        <b/>
        <sz val="16"/>
        <color rgb="FFFF0000"/>
        <rFont val="华文中宋"/>
        <charset val="134"/>
      </rPr>
      <t>文化遗产（招生：</t>
    </r>
    <r>
      <rPr>
        <b/>
        <sz val="16"/>
        <color rgb="FFFF0000"/>
        <rFont val="Times New Roman"/>
        <charset val="134"/>
      </rPr>
      <t>11</t>
    </r>
    <r>
      <rPr>
        <b/>
        <sz val="16"/>
        <color rgb="FFFF0000"/>
        <rFont val="华文中宋"/>
        <charset val="134"/>
      </rPr>
      <t>人）</t>
    </r>
  </si>
  <si>
    <r>
      <rPr>
        <sz val="12"/>
        <rFont val="宋体"/>
        <charset val="134"/>
      </rPr>
      <t>盛纪杰</t>
    </r>
  </si>
  <si>
    <t>891013065100006</t>
  </si>
  <si>
    <r>
      <rPr>
        <sz val="12"/>
        <rFont val="宋体"/>
        <charset val="134"/>
      </rPr>
      <t>汪燕</t>
    </r>
  </si>
  <si>
    <t>891013065100032</t>
  </si>
  <si>
    <r>
      <rPr>
        <sz val="12"/>
        <rFont val="宋体"/>
        <charset val="134"/>
      </rPr>
      <t>郑洪凤</t>
    </r>
  </si>
  <si>
    <t>891013065100030</t>
  </si>
  <si>
    <r>
      <rPr>
        <sz val="12"/>
        <rFont val="宋体"/>
        <charset val="134"/>
      </rPr>
      <t>刘畅</t>
    </r>
  </si>
  <si>
    <t>891013065100016</t>
  </si>
  <si>
    <r>
      <rPr>
        <sz val="12"/>
        <rFont val="宋体"/>
        <charset val="134"/>
      </rPr>
      <t>袁映竹</t>
    </r>
  </si>
  <si>
    <t>891013065100031</t>
  </si>
  <si>
    <r>
      <rPr>
        <sz val="12"/>
        <rFont val="宋体"/>
        <charset val="134"/>
      </rPr>
      <t>徐航</t>
    </r>
  </si>
  <si>
    <r>
      <rPr>
        <sz val="12"/>
        <rFont val="宋体"/>
        <charset val="134"/>
      </rPr>
      <t>韩晶</t>
    </r>
  </si>
  <si>
    <r>
      <rPr>
        <sz val="12"/>
        <rFont val="宋体"/>
        <charset val="134"/>
      </rPr>
      <t>王桢峥</t>
    </r>
  </si>
  <si>
    <r>
      <rPr>
        <sz val="12"/>
        <rFont val="宋体"/>
        <charset val="134"/>
      </rPr>
      <t>程诗琦</t>
    </r>
  </si>
  <si>
    <r>
      <rPr>
        <sz val="12"/>
        <rFont val="宋体"/>
        <charset val="134"/>
      </rPr>
      <t>胡莹</t>
    </r>
  </si>
  <si>
    <r>
      <rPr>
        <sz val="12"/>
        <rFont val="宋体"/>
        <charset val="134"/>
      </rPr>
      <t>黎红倩</t>
    </r>
  </si>
  <si>
    <r>
      <rPr>
        <sz val="12"/>
        <rFont val="宋体"/>
        <charset val="134"/>
      </rPr>
      <t>王楠骏</t>
    </r>
  </si>
  <si>
    <r>
      <rPr>
        <sz val="12"/>
        <rFont val="宋体"/>
        <charset val="134"/>
      </rPr>
      <t>陈诗睿</t>
    </r>
  </si>
  <si>
    <r>
      <rPr>
        <sz val="12"/>
        <rFont val="宋体"/>
        <charset val="134"/>
      </rPr>
      <t>程家昊</t>
    </r>
  </si>
  <si>
    <r>
      <rPr>
        <sz val="12"/>
        <rFont val="宋体"/>
        <charset val="134"/>
      </rPr>
      <t>冷硕</t>
    </r>
  </si>
  <si>
    <r>
      <rPr>
        <sz val="12"/>
        <rFont val="宋体"/>
        <charset val="134"/>
      </rPr>
      <t>蔡悦</t>
    </r>
  </si>
  <si>
    <r>
      <rPr>
        <sz val="12"/>
        <rFont val="宋体"/>
        <charset val="134"/>
      </rPr>
      <t>陈冠凝</t>
    </r>
  </si>
  <si>
    <r>
      <rPr>
        <sz val="12"/>
        <rFont val="宋体"/>
        <charset val="134"/>
      </rPr>
      <t>张洋</t>
    </r>
  </si>
  <si>
    <r>
      <rPr>
        <b/>
        <sz val="16"/>
        <color rgb="FFFF0000"/>
        <rFont val="华文中宋"/>
        <charset val="134"/>
      </rPr>
      <t>新闻与传播（招生：</t>
    </r>
    <r>
      <rPr>
        <b/>
        <sz val="16"/>
        <color rgb="FFFF0000"/>
        <rFont val="Times New Roman"/>
        <charset val="134"/>
      </rPr>
      <t>22</t>
    </r>
    <r>
      <rPr>
        <b/>
        <sz val="16"/>
        <color rgb="FFFF0000"/>
        <rFont val="华文中宋"/>
        <charset val="134"/>
      </rPr>
      <t>人）</t>
    </r>
  </si>
  <si>
    <r>
      <rPr>
        <sz val="12"/>
        <rFont val="宋体"/>
        <charset val="134"/>
      </rPr>
      <t>彭祎婧</t>
    </r>
  </si>
  <si>
    <t>891013055200003</t>
  </si>
  <si>
    <t>417</t>
  </si>
  <si>
    <r>
      <rPr>
        <sz val="12"/>
        <rFont val="宋体"/>
        <charset val="134"/>
      </rPr>
      <t>谭宇森</t>
    </r>
  </si>
  <si>
    <t>891013055200132</t>
  </si>
  <si>
    <t>395</t>
  </si>
  <si>
    <r>
      <rPr>
        <sz val="12"/>
        <rFont val="宋体"/>
        <charset val="134"/>
      </rPr>
      <t>刘馨悦</t>
    </r>
  </si>
  <si>
    <t>891013055200057</t>
  </si>
  <si>
    <t>394</t>
  </si>
  <si>
    <r>
      <rPr>
        <sz val="12"/>
        <rFont val="宋体"/>
        <charset val="134"/>
      </rPr>
      <t>索岚杰</t>
    </r>
  </si>
  <si>
    <t>891013055200189</t>
  </si>
  <si>
    <r>
      <rPr>
        <sz val="12"/>
        <rFont val="宋体"/>
        <charset val="134"/>
      </rPr>
      <t>贾琪</t>
    </r>
  </si>
  <si>
    <t>891013055200174</t>
  </si>
  <si>
    <t>365</t>
  </si>
  <si>
    <r>
      <rPr>
        <sz val="12"/>
        <rFont val="宋体"/>
        <charset val="134"/>
      </rPr>
      <t>张炜婧</t>
    </r>
  </si>
  <si>
    <t>891013055200048</t>
  </si>
  <si>
    <t>384</t>
  </si>
  <si>
    <r>
      <rPr>
        <sz val="12"/>
        <rFont val="宋体"/>
        <charset val="134"/>
      </rPr>
      <t>李柯岑</t>
    </r>
  </si>
  <si>
    <t>891013055200136</t>
  </si>
  <si>
    <t>390</t>
  </si>
  <si>
    <r>
      <rPr>
        <sz val="12"/>
        <rFont val="宋体"/>
        <charset val="134"/>
      </rPr>
      <t>兰茵茜</t>
    </r>
  </si>
  <si>
    <t>891013055200165</t>
  </si>
  <si>
    <r>
      <rPr>
        <sz val="12"/>
        <rFont val="宋体"/>
        <charset val="134"/>
      </rPr>
      <t>李炎阳</t>
    </r>
  </si>
  <si>
    <t>891013055200041</t>
  </si>
  <si>
    <t>393</t>
  </si>
  <si>
    <r>
      <rPr>
        <sz val="12"/>
        <rFont val="宋体"/>
        <charset val="134"/>
      </rPr>
      <t>张澜心</t>
    </r>
  </si>
  <si>
    <t>891013055200090</t>
  </si>
  <si>
    <t>396</t>
  </si>
  <si>
    <r>
      <rPr>
        <sz val="12"/>
        <rFont val="宋体"/>
        <charset val="134"/>
      </rPr>
      <t>樊紫霄</t>
    </r>
  </si>
  <si>
    <t>891013055200134</t>
  </si>
  <si>
    <r>
      <rPr>
        <sz val="12"/>
        <rFont val="宋体"/>
        <charset val="134"/>
      </rPr>
      <t>杜娟曦</t>
    </r>
  </si>
  <si>
    <t>891013055200244</t>
  </si>
  <si>
    <t>387</t>
  </si>
  <si>
    <r>
      <rPr>
        <sz val="12"/>
        <rFont val="宋体"/>
        <charset val="134"/>
      </rPr>
      <t>龙佳琪</t>
    </r>
  </si>
  <si>
    <t>891013055200056</t>
  </si>
  <si>
    <t>398</t>
  </si>
  <si>
    <r>
      <rPr>
        <sz val="12"/>
        <rFont val="宋体"/>
        <charset val="134"/>
      </rPr>
      <t>宁宁</t>
    </r>
  </si>
  <si>
    <t>891013055200179</t>
  </si>
  <si>
    <t>392</t>
  </si>
  <si>
    <r>
      <rPr>
        <sz val="12"/>
        <rFont val="宋体"/>
        <charset val="134"/>
      </rPr>
      <t>熊磊</t>
    </r>
  </si>
  <si>
    <t>891013055200185</t>
  </si>
  <si>
    <r>
      <rPr>
        <sz val="12"/>
        <rFont val="宋体"/>
        <charset val="134"/>
      </rPr>
      <t>杨心珮</t>
    </r>
  </si>
  <si>
    <t>891013055200218</t>
  </si>
  <si>
    <r>
      <rPr>
        <sz val="12"/>
        <rFont val="宋体"/>
        <charset val="134"/>
      </rPr>
      <t>秦卓伦</t>
    </r>
  </si>
  <si>
    <t>891013055200059</t>
  </si>
  <si>
    <r>
      <rPr>
        <sz val="12"/>
        <rFont val="宋体"/>
        <charset val="134"/>
      </rPr>
      <t>梁璐</t>
    </r>
  </si>
  <si>
    <t>891013055200070</t>
  </si>
  <si>
    <t>374</t>
  </si>
  <si>
    <r>
      <rPr>
        <sz val="12"/>
        <rFont val="宋体"/>
        <charset val="134"/>
      </rPr>
      <t>孙雅琪</t>
    </r>
  </si>
  <si>
    <t>891013055200144</t>
  </si>
  <si>
    <t>382</t>
  </si>
  <si>
    <r>
      <rPr>
        <sz val="12"/>
        <rFont val="宋体"/>
        <charset val="134"/>
      </rPr>
      <t>龚晓勤</t>
    </r>
  </si>
  <si>
    <t>891013055200170</t>
  </si>
  <si>
    <t>378</t>
  </si>
  <si>
    <r>
      <rPr>
        <sz val="12"/>
        <rFont val="宋体"/>
        <charset val="134"/>
      </rPr>
      <t>李媛媛</t>
    </r>
  </si>
  <si>
    <t>891013055200125</t>
  </si>
  <si>
    <t>379</t>
  </si>
  <si>
    <r>
      <rPr>
        <sz val="12"/>
        <rFont val="宋体"/>
        <charset val="134"/>
      </rPr>
      <t>饶先娣</t>
    </r>
  </si>
  <si>
    <t>891013055200155</t>
  </si>
  <si>
    <t>401</t>
  </si>
  <si>
    <r>
      <rPr>
        <sz val="12"/>
        <rFont val="宋体"/>
        <charset val="134"/>
      </rPr>
      <t>罗洪</t>
    </r>
  </si>
  <si>
    <t>891013055200192</t>
  </si>
  <si>
    <t>376</t>
  </si>
  <si>
    <r>
      <rPr>
        <sz val="12"/>
        <rFont val="宋体"/>
        <charset val="134"/>
      </rPr>
      <t>杨姿</t>
    </r>
  </si>
  <si>
    <t>891013055200009</t>
  </si>
  <si>
    <r>
      <rPr>
        <sz val="12"/>
        <rFont val="宋体"/>
        <charset val="134"/>
      </rPr>
      <t>易问雅</t>
    </r>
  </si>
  <si>
    <t>891013055200038</t>
  </si>
  <si>
    <t>386</t>
  </si>
  <si>
    <r>
      <rPr>
        <sz val="12"/>
        <rFont val="宋体"/>
        <charset val="134"/>
      </rPr>
      <t>夏薇怡</t>
    </r>
  </si>
  <si>
    <t>891013055200034</t>
  </si>
  <si>
    <t>375</t>
  </si>
  <si>
    <r>
      <rPr>
        <sz val="12"/>
        <rFont val="宋体"/>
        <charset val="134"/>
      </rPr>
      <t>曲宣筱</t>
    </r>
  </si>
  <si>
    <t>891013055200054</t>
  </si>
  <si>
    <r>
      <rPr>
        <sz val="12"/>
        <rFont val="宋体"/>
        <charset val="134"/>
      </rPr>
      <t>欧雅欣</t>
    </r>
  </si>
  <si>
    <t>891013055200166</t>
  </si>
  <si>
    <t>366</t>
  </si>
  <si>
    <r>
      <rPr>
        <sz val="12"/>
        <rFont val="宋体"/>
        <charset val="134"/>
      </rPr>
      <t>廖珧佚</t>
    </r>
  </si>
  <si>
    <t>891013055200243</t>
  </si>
  <si>
    <r>
      <rPr>
        <sz val="12"/>
        <rFont val="宋体"/>
        <charset val="134"/>
      </rPr>
      <t>谢明朗</t>
    </r>
  </si>
  <si>
    <t>891013055200075</t>
  </si>
  <si>
    <t>367</t>
  </si>
  <si>
    <r>
      <rPr>
        <sz val="12"/>
        <rFont val="宋体"/>
        <charset val="134"/>
      </rPr>
      <t>叶庆</t>
    </r>
  </si>
  <si>
    <t>891013055200193</t>
  </si>
  <si>
    <r>
      <rPr>
        <sz val="12"/>
        <rFont val="宋体"/>
        <charset val="134"/>
      </rPr>
      <t>张颖</t>
    </r>
  </si>
  <si>
    <t>891013055200055</t>
  </si>
  <si>
    <r>
      <rPr>
        <sz val="12"/>
        <rFont val="宋体"/>
        <charset val="134"/>
      </rPr>
      <t>黄喻诗</t>
    </r>
  </si>
  <si>
    <t>891013055200139</t>
  </si>
  <si>
    <t>372</t>
  </si>
  <si>
    <r>
      <rPr>
        <sz val="12"/>
        <rFont val="宋体"/>
        <charset val="134"/>
      </rPr>
      <t>霍婴</t>
    </r>
  </si>
  <si>
    <t>891013055200093</t>
  </si>
  <si>
    <r>
      <rPr>
        <sz val="12"/>
        <rFont val="宋体"/>
        <charset val="134"/>
      </rPr>
      <t>马梅</t>
    </r>
  </si>
  <si>
    <t>891013055200068</t>
  </si>
  <si>
    <r>
      <rPr>
        <sz val="12"/>
        <rFont val="宋体"/>
        <charset val="134"/>
      </rPr>
      <t>陈婷</t>
    </r>
  </si>
  <si>
    <t>891013055200251</t>
  </si>
  <si>
    <r>
      <rPr>
        <sz val="12"/>
        <rFont val="宋体"/>
        <charset val="134"/>
      </rPr>
      <t>徐亚奇</t>
    </r>
  </si>
  <si>
    <t>891013055200045</t>
  </si>
  <si>
    <t>391</t>
  </si>
  <si>
    <r>
      <rPr>
        <sz val="12"/>
        <rFont val="宋体"/>
        <charset val="134"/>
      </rPr>
      <t>郑熙琳</t>
    </r>
  </si>
  <si>
    <t>891013055200164</t>
  </si>
  <si>
    <t>363</t>
  </si>
  <si>
    <r>
      <rPr>
        <sz val="12"/>
        <rFont val="宋体"/>
        <charset val="134"/>
      </rPr>
      <t>张萌</t>
    </r>
  </si>
  <si>
    <t>891013055200245</t>
  </si>
  <si>
    <r>
      <rPr>
        <sz val="12"/>
        <rFont val="宋体"/>
        <charset val="134"/>
      </rPr>
      <t>冉青青</t>
    </r>
  </si>
  <si>
    <t>891013055200246</t>
  </si>
  <si>
    <t>368</t>
  </si>
  <si>
    <r>
      <rPr>
        <sz val="12"/>
        <rFont val="宋体"/>
        <charset val="134"/>
      </rPr>
      <t>刘倩楠</t>
    </r>
  </si>
  <si>
    <t>891013055200128</t>
  </si>
  <si>
    <t>369</t>
  </si>
  <si>
    <r>
      <rPr>
        <sz val="12"/>
        <rFont val="宋体"/>
        <charset val="134"/>
      </rPr>
      <t>何俊忠</t>
    </r>
  </si>
  <si>
    <t>891013055200113</t>
  </si>
  <si>
    <r>
      <rPr>
        <sz val="12"/>
        <rFont val="宋体"/>
        <charset val="134"/>
      </rPr>
      <t>唐一</t>
    </r>
  </si>
  <si>
    <t>891013055200084</t>
  </si>
  <si>
    <t>373</t>
  </si>
  <si>
    <r>
      <rPr>
        <sz val="12"/>
        <rFont val="宋体"/>
        <charset val="134"/>
      </rPr>
      <t>叶兴雨</t>
    </r>
  </si>
  <si>
    <t>891013055200131</t>
  </si>
  <si>
    <r>
      <rPr>
        <sz val="12"/>
        <rFont val="宋体"/>
        <charset val="134"/>
      </rPr>
      <t>方祖锐</t>
    </r>
  </si>
  <si>
    <t>891013055200228</t>
  </si>
  <si>
    <r>
      <rPr>
        <sz val="12"/>
        <rFont val="宋体"/>
        <charset val="134"/>
      </rPr>
      <t>兰倚天</t>
    </r>
  </si>
  <si>
    <t>891013055200223</t>
  </si>
  <si>
    <t>364</t>
  </si>
  <si>
    <r>
      <rPr>
        <sz val="12"/>
        <rFont val="宋体"/>
        <charset val="134"/>
      </rPr>
      <t>唐宇淳</t>
    </r>
  </si>
  <si>
    <t>891013055200215</t>
  </si>
  <si>
    <r>
      <rPr>
        <sz val="12"/>
        <rFont val="宋体"/>
        <charset val="134"/>
      </rPr>
      <t>钟鸿图</t>
    </r>
  </si>
  <si>
    <t>891013055200058</t>
  </si>
  <si>
    <r>
      <rPr>
        <b/>
        <sz val="16"/>
        <color rgb="FFFF0000"/>
        <rFont val="华文中宋"/>
        <charset val="134"/>
      </rPr>
      <t>农业管理（招生：</t>
    </r>
    <r>
      <rPr>
        <b/>
        <sz val="16"/>
        <color rgb="FFFF0000"/>
        <rFont val="Times New Roman"/>
        <charset val="134"/>
      </rPr>
      <t>15</t>
    </r>
    <r>
      <rPr>
        <b/>
        <sz val="16"/>
        <color rgb="FFFF0000"/>
        <rFont val="华文中宋"/>
        <charset val="134"/>
      </rPr>
      <t>人）</t>
    </r>
  </si>
  <si>
    <r>
      <rPr>
        <sz val="12"/>
        <rFont val="宋体"/>
        <charset val="134"/>
      </rPr>
      <t>张琼丹</t>
    </r>
  </si>
  <si>
    <r>
      <rPr>
        <sz val="12"/>
        <rFont val="宋体"/>
        <charset val="134"/>
      </rPr>
      <t>杨思梦</t>
    </r>
  </si>
  <si>
    <r>
      <rPr>
        <sz val="12"/>
        <rFont val="宋体"/>
        <charset val="134"/>
      </rPr>
      <t>代雯</t>
    </r>
  </si>
  <si>
    <r>
      <rPr>
        <sz val="12"/>
        <rFont val="宋体"/>
        <charset val="134"/>
      </rPr>
      <t>欧阳茹茹</t>
    </r>
  </si>
  <si>
    <r>
      <rPr>
        <sz val="12"/>
        <rFont val="宋体"/>
        <charset val="134"/>
      </rPr>
      <t>姚德成</t>
    </r>
  </si>
  <si>
    <r>
      <rPr>
        <sz val="12"/>
        <rFont val="宋体"/>
        <charset val="134"/>
      </rPr>
      <t>高杰</t>
    </r>
  </si>
  <si>
    <r>
      <rPr>
        <sz val="12"/>
        <rFont val="宋体"/>
        <charset val="134"/>
      </rPr>
      <t>葛子鸣</t>
    </r>
  </si>
  <si>
    <r>
      <rPr>
        <sz val="12"/>
        <rFont val="宋体"/>
        <charset val="134"/>
      </rPr>
      <t>侯静</t>
    </r>
  </si>
  <si>
    <r>
      <rPr>
        <sz val="12"/>
        <rFont val="宋体"/>
        <charset val="134"/>
      </rPr>
      <t>张丽红</t>
    </r>
  </si>
  <si>
    <r>
      <rPr>
        <sz val="12"/>
        <rFont val="宋体"/>
        <charset val="134"/>
      </rPr>
      <t>孙瑜苓</t>
    </r>
  </si>
  <si>
    <r>
      <rPr>
        <sz val="12"/>
        <rFont val="宋体"/>
        <charset val="134"/>
      </rPr>
      <t>吴蝶</t>
    </r>
  </si>
  <si>
    <r>
      <rPr>
        <sz val="12"/>
        <rFont val="宋体"/>
        <charset val="134"/>
      </rPr>
      <t>禹勤</t>
    </r>
  </si>
  <si>
    <r>
      <rPr>
        <sz val="12"/>
        <rFont val="宋体"/>
        <charset val="134"/>
      </rPr>
      <t>黄琴</t>
    </r>
  </si>
  <si>
    <r>
      <rPr>
        <sz val="12"/>
        <rFont val="宋体"/>
        <charset val="134"/>
      </rPr>
      <t>杨松毅</t>
    </r>
  </si>
  <si>
    <r>
      <rPr>
        <sz val="12"/>
        <rFont val="宋体"/>
        <charset val="134"/>
      </rPr>
      <t>杨知祁</t>
    </r>
  </si>
  <si>
    <r>
      <rPr>
        <sz val="12"/>
        <rFont val="宋体"/>
        <charset val="134"/>
      </rPr>
      <t>张薛嵩</t>
    </r>
  </si>
  <si>
    <r>
      <rPr>
        <sz val="12"/>
        <rFont val="宋体"/>
        <charset val="134"/>
      </rPr>
      <t>窦玲娜</t>
    </r>
  </si>
  <si>
    <r>
      <rPr>
        <sz val="12"/>
        <rFont val="宋体"/>
        <charset val="134"/>
      </rPr>
      <t>任思娜</t>
    </r>
  </si>
  <si>
    <r>
      <rPr>
        <sz val="12"/>
        <rFont val="宋体"/>
        <charset val="134"/>
      </rPr>
      <t>刘建国</t>
    </r>
  </si>
  <si>
    <r>
      <rPr>
        <sz val="12"/>
        <rFont val="宋体"/>
        <charset val="134"/>
      </rPr>
      <t>不合格考生</t>
    </r>
  </si>
  <si>
    <r>
      <rPr>
        <sz val="12"/>
        <rFont val="宋体"/>
        <charset val="134"/>
      </rPr>
      <t>徐倩文</t>
    </r>
  </si>
  <si>
    <r>
      <rPr>
        <b/>
        <sz val="16"/>
        <color rgb="FFFF0000"/>
        <rFont val="华文中宋"/>
        <charset val="134"/>
      </rPr>
      <t>农村发展（招生：</t>
    </r>
    <r>
      <rPr>
        <b/>
        <sz val="16"/>
        <color rgb="FFFF0000"/>
        <rFont val="Times New Roman"/>
        <charset val="134"/>
      </rPr>
      <t>14</t>
    </r>
    <r>
      <rPr>
        <b/>
        <sz val="16"/>
        <color rgb="FFFF0000"/>
        <rFont val="华文中宋"/>
        <charset val="134"/>
      </rPr>
      <t>人）</t>
    </r>
  </si>
  <si>
    <r>
      <rPr>
        <sz val="12"/>
        <rFont val="宋体"/>
        <charset val="134"/>
      </rPr>
      <t>王方月</t>
    </r>
  </si>
  <si>
    <t>891013095100122</t>
  </si>
  <si>
    <r>
      <rPr>
        <sz val="12"/>
        <rFont val="宋体"/>
        <charset val="134"/>
      </rPr>
      <t>朱晓迪</t>
    </r>
  </si>
  <si>
    <t>891013095100101</t>
  </si>
  <si>
    <r>
      <rPr>
        <sz val="12"/>
        <rFont val="宋体"/>
        <charset val="134"/>
      </rPr>
      <t>范振麒</t>
    </r>
  </si>
  <si>
    <t>891013095100109</t>
  </si>
  <si>
    <r>
      <rPr>
        <sz val="12"/>
        <rFont val="宋体"/>
        <charset val="134"/>
      </rPr>
      <t>吕璐</t>
    </r>
  </si>
  <si>
    <t>891013095100132</t>
  </si>
  <si>
    <r>
      <rPr>
        <sz val="12"/>
        <rFont val="宋体"/>
        <charset val="134"/>
      </rPr>
      <t>周攀青</t>
    </r>
  </si>
  <si>
    <t>891013095100135</t>
  </si>
  <si>
    <r>
      <rPr>
        <sz val="12"/>
        <rFont val="宋体"/>
        <charset val="134"/>
      </rPr>
      <t>苟琪</t>
    </r>
  </si>
  <si>
    <t>891013095100124</t>
  </si>
  <si>
    <r>
      <rPr>
        <sz val="12"/>
        <rFont val="宋体"/>
        <charset val="134"/>
      </rPr>
      <t>蒋舒琴</t>
    </r>
  </si>
  <si>
    <t>891013095100219</t>
  </si>
  <si>
    <r>
      <rPr>
        <sz val="12"/>
        <rFont val="宋体"/>
        <charset val="134"/>
      </rPr>
      <t>李豪</t>
    </r>
  </si>
  <si>
    <t>891013095100130</t>
  </si>
  <si>
    <r>
      <rPr>
        <sz val="12"/>
        <rFont val="宋体"/>
        <charset val="134"/>
      </rPr>
      <t>吴云超</t>
    </r>
  </si>
  <si>
    <t>891013095100102</t>
  </si>
  <si>
    <r>
      <rPr>
        <sz val="12"/>
        <rFont val="宋体"/>
        <charset val="134"/>
      </rPr>
      <t>肖志娜</t>
    </r>
  </si>
  <si>
    <t>891013095100127</t>
  </si>
  <si>
    <r>
      <rPr>
        <sz val="12"/>
        <rFont val="宋体"/>
        <charset val="134"/>
      </rPr>
      <t>张立平</t>
    </r>
  </si>
  <si>
    <t>891013095100137</t>
  </si>
  <si>
    <r>
      <rPr>
        <sz val="12"/>
        <rFont val="宋体"/>
        <charset val="134"/>
      </rPr>
      <t>罗琨</t>
    </r>
  </si>
  <si>
    <t>891013095100189</t>
  </si>
  <si>
    <r>
      <rPr>
        <sz val="12"/>
        <rFont val="宋体"/>
        <charset val="134"/>
      </rPr>
      <t>刘滢</t>
    </r>
  </si>
  <si>
    <t>891013095100227</t>
  </si>
  <si>
    <r>
      <rPr>
        <sz val="12"/>
        <rFont val="宋体"/>
        <charset val="134"/>
      </rPr>
      <t>周惠星</t>
    </r>
  </si>
  <si>
    <t>891013095100120</t>
  </si>
  <si>
    <r>
      <rPr>
        <sz val="12"/>
        <rFont val="宋体"/>
        <charset val="134"/>
      </rPr>
      <t>鹿钰笛</t>
    </r>
  </si>
  <si>
    <t>891013095100100</t>
  </si>
  <si>
    <r>
      <rPr>
        <sz val="12"/>
        <rFont val="宋体"/>
        <charset val="134"/>
      </rPr>
      <t>杨瑞雪</t>
    </r>
  </si>
  <si>
    <t>891013095100098</t>
  </si>
  <si>
    <r>
      <rPr>
        <sz val="12"/>
        <rFont val="宋体"/>
        <charset val="134"/>
      </rPr>
      <t>张慧蓉</t>
    </r>
  </si>
  <si>
    <t>891013095100163</t>
  </si>
  <si>
    <t>281</t>
  </si>
  <si>
    <r>
      <rPr>
        <sz val="12"/>
        <rFont val="宋体"/>
        <charset val="134"/>
      </rPr>
      <t>石紫璇</t>
    </r>
  </si>
  <si>
    <t>891013095100197</t>
  </si>
  <si>
    <r>
      <rPr>
        <sz val="12"/>
        <rFont val="宋体"/>
        <charset val="134"/>
      </rPr>
      <t>唐晓凤</t>
    </r>
  </si>
  <si>
    <t>891013095100151</t>
  </si>
  <si>
    <r>
      <rPr>
        <sz val="12"/>
        <rFont val="宋体"/>
        <charset val="134"/>
      </rPr>
      <t>王虹元</t>
    </r>
  </si>
  <si>
    <t>891013095100123</t>
  </si>
  <si>
    <r>
      <rPr>
        <sz val="12"/>
        <rFont val="宋体"/>
        <charset val="134"/>
      </rPr>
      <t>谢若轩</t>
    </r>
  </si>
  <si>
    <t>891013095100145</t>
  </si>
  <si>
    <r>
      <rPr>
        <sz val="12"/>
        <rFont val="宋体"/>
        <charset val="134"/>
      </rPr>
      <t>刘霞</t>
    </r>
  </si>
  <si>
    <t>891013095100115</t>
  </si>
  <si>
    <r>
      <rPr>
        <sz val="12"/>
        <rFont val="宋体"/>
        <charset val="134"/>
      </rPr>
      <t>周文豪</t>
    </r>
  </si>
  <si>
    <t>891013095100218</t>
  </si>
  <si>
    <r>
      <rPr>
        <sz val="12"/>
        <rFont val="宋体"/>
        <charset val="134"/>
      </rPr>
      <t>扶欣宇</t>
    </r>
  </si>
  <si>
    <t>891013095100220</t>
  </si>
  <si>
    <r>
      <rPr>
        <sz val="12"/>
        <rFont val="宋体"/>
        <charset val="134"/>
      </rPr>
      <t>柴锐</t>
    </r>
  </si>
  <si>
    <t>891013095100229</t>
  </si>
  <si>
    <r>
      <rPr>
        <sz val="12"/>
        <rFont val="宋体"/>
        <charset val="134"/>
      </rPr>
      <t>李亚男</t>
    </r>
  </si>
  <si>
    <t>891013095100106</t>
  </si>
  <si>
    <r>
      <rPr>
        <sz val="12"/>
        <rFont val="宋体"/>
        <charset val="134"/>
      </rPr>
      <t>江航</t>
    </r>
  </si>
  <si>
    <t>891013095100133</t>
  </si>
  <si>
    <r>
      <rPr>
        <sz val="12"/>
        <rFont val="宋体"/>
        <charset val="134"/>
      </rPr>
      <t>蒋艺</t>
    </r>
  </si>
  <si>
    <t>891013095100199</t>
  </si>
  <si>
    <r>
      <rPr>
        <sz val="12"/>
        <rFont val="宋体"/>
        <charset val="134"/>
      </rPr>
      <t>张娇</t>
    </r>
  </si>
  <si>
    <t>891013095100212</t>
  </si>
  <si>
    <r>
      <rPr>
        <b/>
        <sz val="16"/>
        <color rgb="FFFF0000"/>
        <rFont val="华文中宋"/>
        <charset val="134"/>
      </rPr>
      <t>工商管理（招生：</t>
    </r>
    <r>
      <rPr>
        <b/>
        <sz val="16"/>
        <color rgb="FFFF0000"/>
        <rFont val="Times New Roman"/>
        <charset val="134"/>
      </rPr>
      <t>28</t>
    </r>
    <r>
      <rPr>
        <b/>
        <sz val="16"/>
        <color rgb="FFFF0000"/>
        <rFont val="华文中宋"/>
        <charset val="134"/>
      </rPr>
      <t>人）</t>
    </r>
  </si>
  <si>
    <r>
      <rPr>
        <sz val="12"/>
        <rFont val="宋体"/>
        <charset val="134"/>
      </rPr>
      <t>陈腊梅</t>
    </r>
  </si>
  <si>
    <t>891013125100015</t>
  </si>
  <si>
    <r>
      <rPr>
        <sz val="12"/>
        <rFont val="宋体"/>
        <charset val="134"/>
      </rPr>
      <t>刘燕</t>
    </r>
  </si>
  <si>
    <t>891013125100048</t>
  </si>
  <si>
    <r>
      <rPr>
        <sz val="12"/>
        <rFont val="宋体"/>
        <charset val="134"/>
      </rPr>
      <t>刘秀平</t>
    </r>
  </si>
  <si>
    <t>891013125100038</t>
  </si>
  <si>
    <r>
      <rPr>
        <sz val="12"/>
        <rFont val="宋体"/>
        <charset val="134"/>
      </rPr>
      <t>黄宠军</t>
    </r>
  </si>
  <si>
    <t>891013125100002</t>
  </si>
  <si>
    <r>
      <rPr>
        <sz val="12"/>
        <rFont val="宋体"/>
        <charset val="134"/>
      </rPr>
      <t>常舒涵</t>
    </r>
  </si>
  <si>
    <t>891013125100019</t>
  </si>
  <si>
    <r>
      <rPr>
        <sz val="12"/>
        <rFont val="宋体"/>
        <charset val="134"/>
      </rPr>
      <t>张翔洁</t>
    </r>
  </si>
  <si>
    <t>891013125100041</t>
  </si>
  <si>
    <r>
      <rPr>
        <sz val="12"/>
        <rFont val="宋体"/>
        <charset val="134"/>
      </rPr>
      <t>李璐汐</t>
    </r>
  </si>
  <si>
    <t>891013125100046</t>
  </si>
  <si>
    <r>
      <rPr>
        <sz val="12"/>
        <rFont val="宋体"/>
        <charset val="134"/>
      </rPr>
      <t>曹韵思</t>
    </r>
  </si>
  <si>
    <t>891013125100006</t>
  </si>
  <si>
    <r>
      <rPr>
        <sz val="12"/>
        <rFont val="宋体"/>
        <charset val="134"/>
      </rPr>
      <t>陈文龙</t>
    </r>
  </si>
  <si>
    <t>891013125100013</t>
  </si>
  <si>
    <r>
      <rPr>
        <sz val="12"/>
        <rFont val="宋体"/>
        <charset val="134"/>
      </rPr>
      <t>董琴华</t>
    </r>
  </si>
  <si>
    <t>891013125100049</t>
  </si>
  <si>
    <r>
      <rPr>
        <sz val="12"/>
        <rFont val="宋体"/>
        <charset val="134"/>
      </rPr>
      <t>黄欣</t>
    </r>
  </si>
  <si>
    <t>891013125100043</t>
  </si>
  <si>
    <r>
      <rPr>
        <sz val="12"/>
        <rFont val="宋体"/>
        <charset val="134"/>
      </rPr>
      <t>曾滟茹</t>
    </r>
  </si>
  <si>
    <t>891013125100008</t>
  </si>
  <si>
    <r>
      <rPr>
        <sz val="12"/>
        <rFont val="宋体"/>
        <charset val="134"/>
      </rPr>
      <t>李怡</t>
    </r>
  </si>
  <si>
    <t>891013125100021</t>
  </si>
  <si>
    <r>
      <rPr>
        <sz val="12"/>
        <rFont val="宋体"/>
        <charset val="134"/>
      </rPr>
      <t>李金蓉</t>
    </r>
  </si>
  <si>
    <t>891013125100026</t>
  </si>
  <si>
    <r>
      <rPr>
        <sz val="12"/>
        <rFont val="宋体"/>
        <charset val="134"/>
      </rPr>
      <t>范蓝婷</t>
    </r>
  </si>
  <si>
    <t>891013125100035</t>
  </si>
  <si>
    <r>
      <rPr>
        <sz val="12"/>
        <rFont val="宋体"/>
        <charset val="134"/>
      </rPr>
      <t>王豪</t>
    </r>
  </si>
  <si>
    <t>891013125100045</t>
  </si>
  <si>
    <r>
      <rPr>
        <sz val="12"/>
        <rFont val="宋体"/>
        <charset val="134"/>
      </rPr>
      <t>李沁瑶</t>
    </r>
  </si>
  <si>
    <r>
      <rPr>
        <sz val="12"/>
        <rFont val="宋体"/>
        <charset val="134"/>
      </rPr>
      <t>邓亭亭</t>
    </r>
  </si>
  <si>
    <r>
      <rPr>
        <sz val="12"/>
        <rFont val="宋体"/>
        <charset val="134"/>
      </rPr>
      <t>邓泽文</t>
    </r>
  </si>
  <si>
    <r>
      <rPr>
        <sz val="12"/>
        <rFont val="宋体"/>
        <charset val="134"/>
      </rPr>
      <t>曾可佳</t>
    </r>
  </si>
  <si>
    <r>
      <rPr>
        <sz val="12"/>
        <rFont val="宋体"/>
        <charset val="134"/>
      </rPr>
      <t>刘蕊</t>
    </r>
  </si>
  <si>
    <r>
      <rPr>
        <sz val="12"/>
        <rFont val="宋体"/>
        <charset val="134"/>
      </rPr>
      <t>夏明玉</t>
    </r>
  </si>
  <si>
    <r>
      <rPr>
        <sz val="12"/>
        <rFont val="宋体"/>
        <charset val="134"/>
      </rPr>
      <t>文尔亚</t>
    </r>
  </si>
  <si>
    <r>
      <rPr>
        <sz val="12"/>
        <rFont val="宋体"/>
        <charset val="134"/>
      </rPr>
      <t>夏冬</t>
    </r>
  </si>
  <si>
    <r>
      <rPr>
        <sz val="12"/>
        <rFont val="宋体"/>
        <charset val="134"/>
      </rPr>
      <t>李瑞楠</t>
    </r>
  </si>
  <si>
    <r>
      <rPr>
        <sz val="12"/>
        <rFont val="宋体"/>
        <charset val="134"/>
      </rPr>
      <t>张瑜坤</t>
    </r>
  </si>
  <si>
    <r>
      <rPr>
        <sz val="12"/>
        <rFont val="宋体"/>
        <charset val="134"/>
      </rPr>
      <t>覃四亮</t>
    </r>
  </si>
  <si>
    <r>
      <rPr>
        <sz val="12"/>
        <rFont val="宋体"/>
        <charset val="134"/>
      </rPr>
      <t>饶俊潇</t>
    </r>
  </si>
  <si>
    <r>
      <rPr>
        <sz val="12"/>
        <rFont val="宋体"/>
        <charset val="134"/>
      </rPr>
      <t>魏婧雅</t>
    </r>
  </si>
  <si>
    <r>
      <rPr>
        <sz val="12"/>
        <rFont val="宋体"/>
        <charset val="134"/>
      </rPr>
      <t>张亚丽</t>
    </r>
  </si>
  <si>
    <r>
      <rPr>
        <sz val="12"/>
        <rFont val="宋体"/>
        <charset val="134"/>
      </rPr>
      <t>王伟</t>
    </r>
  </si>
  <si>
    <r>
      <rPr>
        <sz val="12"/>
        <rFont val="宋体"/>
        <charset val="134"/>
      </rPr>
      <t>杨宁</t>
    </r>
  </si>
  <si>
    <r>
      <rPr>
        <sz val="12"/>
        <rFont val="宋体"/>
        <charset val="134"/>
      </rPr>
      <t>孙敬雅</t>
    </r>
  </si>
  <si>
    <r>
      <rPr>
        <sz val="12"/>
        <rFont val="宋体"/>
        <charset val="134"/>
      </rPr>
      <t>张瀚骏标</t>
    </r>
  </si>
  <si>
    <r>
      <rPr>
        <b/>
        <sz val="12"/>
        <rFont val="Times New Roman"/>
        <charset val="134"/>
      </rPr>
      <t xml:space="preserve">  </t>
    </r>
    <r>
      <rPr>
        <b/>
        <sz val="12"/>
        <rFont val="SimSun"/>
        <charset val="134"/>
      </rPr>
      <t>注：</t>
    </r>
    <r>
      <rPr>
        <b/>
        <sz val="12"/>
        <rFont val="Times New Roman"/>
        <charset val="134"/>
      </rPr>
      <t xml:space="preserve"> 1</t>
    </r>
    <r>
      <rPr>
        <b/>
        <sz val="12"/>
        <rFont val="SimSun"/>
        <charset val="134"/>
      </rPr>
      <t>、总分＝初试成绩</t>
    </r>
    <r>
      <rPr>
        <b/>
        <sz val="12"/>
        <rFont val="Times New Roman"/>
        <charset val="134"/>
      </rPr>
      <t>/3 * 50% +</t>
    </r>
    <r>
      <rPr>
        <b/>
        <sz val="12"/>
        <rFont val="SimSun"/>
        <charset val="134"/>
      </rPr>
      <t>复试成绩</t>
    </r>
    <r>
      <rPr>
        <b/>
        <sz val="12"/>
        <rFont val="Times New Roman"/>
        <charset val="134"/>
      </rPr>
      <t>/2.2*50%</t>
    </r>
    <r>
      <rPr>
        <b/>
        <sz val="12"/>
        <rFont val="SimSun"/>
        <charset val="134"/>
      </rPr>
      <t>。</t>
    </r>
  </si>
</sst>
</file>

<file path=xl/styles.xml><?xml version="1.0" encoding="utf-8"?>
<styleSheet xmlns="http://schemas.openxmlformats.org/spreadsheetml/2006/main">
  <numFmts count="10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  <numFmt numFmtId="177" formatCode="0.0_);[Red]\(0.0\)"/>
    <numFmt numFmtId="178" formatCode="0_ "/>
    <numFmt numFmtId="179" formatCode="0_);[Red]\(0\)"/>
    <numFmt numFmtId="180" formatCode="0.00_ "/>
    <numFmt numFmtId="181" formatCode="0.0_ "/>
  </numFmts>
  <fonts count="37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6"/>
      <color rgb="FFFF0000"/>
      <name val="华文中宋"/>
      <charset val="134"/>
    </font>
    <font>
      <b/>
      <sz val="16"/>
      <color rgb="FFFF0000"/>
      <name val="Times New Roman"/>
      <charset val="134"/>
    </font>
    <font>
      <b/>
      <sz val="12"/>
      <name val="Times New Roman"/>
      <charset val="134"/>
    </font>
    <font>
      <b/>
      <sz val="12"/>
      <name val="宋体"/>
      <charset val="134"/>
    </font>
    <font>
      <b/>
      <sz val="12"/>
      <color rgb="FF0070C0"/>
      <name val="宋体"/>
      <charset val="134"/>
    </font>
    <font>
      <b/>
      <sz val="12"/>
      <color rgb="FF0070C0"/>
      <name val="Times New Roman"/>
      <charset val="134"/>
    </font>
    <font>
      <sz val="12"/>
      <name val="Times New Roman"/>
      <charset val="134"/>
    </font>
    <font>
      <b/>
      <sz val="16"/>
      <color rgb="FFFF0000"/>
      <name val="宋体"/>
      <charset val="134"/>
    </font>
    <font>
      <b/>
      <sz val="12"/>
      <color indexed="8"/>
      <name val="Times New Roman"/>
      <charset val="134"/>
    </font>
    <font>
      <b/>
      <sz val="11"/>
      <name val="Times New Roman"/>
      <charset val="134"/>
    </font>
    <font>
      <sz val="11"/>
      <color theme="1"/>
      <name val="宋体"/>
      <charset val="134"/>
    </font>
    <font>
      <sz val="12"/>
      <color theme="1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name val="宋体"/>
      <charset val="134"/>
    </font>
    <font>
      <sz val="12"/>
      <name val="宋体"/>
      <charset val="134"/>
    </font>
    <font>
      <sz val="12"/>
      <name val="楷体_GB2312"/>
      <charset val="134"/>
    </font>
    <font>
      <b/>
      <sz val="12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9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13" borderId="9" applyNumberFormat="0" applyAlignment="0" applyProtection="0">
      <alignment vertical="center"/>
    </xf>
    <xf numFmtId="0" fontId="30" fillId="13" borderId="13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178" fontId="1" fillId="0" borderId="0" xfId="0" applyNumberFormat="1" applyFo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 applyProtection="1">
      <alignment horizontal="center" vertical="center" wrapText="1"/>
    </xf>
    <xf numFmtId="180" fontId="8" fillId="0" borderId="1" xfId="0" applyNumberFormat="1" applyFont="1" applyFill="1" applyBorder="1" applyAlignment="1">
      <alignment horizontal="center" vertical="center" wrapText="1"/>
    </xf>
    <xf numFmtId="180" fontId="8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180" fontId="4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178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178" fontId="4" fillId="0" borderId="1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8" fillId="0" borderId="0" xfId="0" applyFont="1" applyFill="1" applyAlignment="1" applyProtection="1">
      <alignment horizontal="center" vertical="center" wrapText="1"/>
    </xf>
    <xf numFmtId="181" fontId="8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178" fontId="3" fillId="0" borderId="0" xfId="0" applyNumberFormat="1" applyFont="1" applyFill="1" applyAlignment="1">
      <alignment horizontal="left" vertical="center" wrapText="1"/>
    </xf>
    <xf numFmtId="180" fontId="3" fillId="0" borderId="0" xfId="0" applyNumberFormat="1" applyFont="1" applyFill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78" fontId="4" fillId="0" borderId="4" xfId="0" applyNumberFormat="1" applyFont="1" applyFill="1" applyBorder="1" applyAlignment="1">
      <alignment horizontal="center" vertical="center" wrapText="1"/>
    </xf>
    <xf numFmtId="180" fontId="4" fillId="0" borderId="4" xfId="0" applyNumberFormat="1" applyFont="1" applyFill="1" applyBorder="1" applyAlignment="1">
      <alignment horizontal="center" vertical="center" wrapText="1"/>
    </xf>
    <xf numFmtId="178" fontId="10" fillId="0" borderId="1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12" fillId="0" borderId="1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180" fontId="11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 applyProtection="1">
      <alignment horizontal="left" vertical="center" wrapText="1"/>
    </xf>
    <xf numFmtId="179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78" fontId="3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left" vertical="center" wrapText="1"/>
    </xf>
    <xf numFmtId="0" fontId="8" fillId="0" borderId="5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 quotePrefix="1">
      <alignment horizontal="center" vertical="center" wrapText="1"/>
    </xf>
    <xf numFmtId="0" fontId="8" fillId="0" borderId="0" xfId="0" applyFont="1" applyFill="1" applyAlignment="1" applyProtection="1" quotePrefix="1">
      <alignment horizontal="center" vertical="center" wrapText="1"/>
    </xf>
    <xf numFmtId="179" fontId="8" fillId="0" borderId="1" xfId="0" applyNumberFormat="1" applyFont="1" applyFill="1" applyBorder="1" applyAlignment="1" quotePrefix="1">
      <alignment horizontal="center" vertical="center" wrapText="1"/>
    </xf>
    <xf numFmtId="176" fontId="8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572"/>
  <sheetViews>
    <sheetView tabSelected="1" view="pageBreakPreview" zoomScaleNormal="85" zoomScaleSheetLayoutView="100" topLeftCell="A57" workbookViewId="0">
      <selection activeCell="N64" sqref="N64"/>
    </sheetView>
  </sheetViews>
  <sheetFormatPr defaultColWidth="9" defaultRowHeight="14"/>
  <cols>
    <col min="1" max="1" width="9" style="1"/>
    <col min="2" max="2" width="19.1272727272727" style="1" customWidth="1"/>
    <col min="3" max="3" width="11.2090909090909" style="1" customWidth="1"/>
    <col min="4" max="4" width="9.18181818181818" style="2"/>
    <col min="5" max="8" width="9" style="1"/>
    <col min="9" max="9" width="9.18181818181818" style="1"/>
    <col min="10" max="12" width="9" style="1"/>
    <col min="13" max="13" width="6.62727272727273" style="1" customWidth="1"/>
    <col min="14" max="16384" width="9" style="1"/>
  </cols>
  <sheetData>
    <row r="1" ht="2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15" spans="1:15">
      <c r="A2" s="5" t="s">
        <v>1</v>
      </c>
      <c r="B2" s="6" t="s">
        <v>2</v>
      </c>
      <c r="C2" s="5" t="s">
        <v>3</v>
      </c>
      <c r="D2" s="7" t="s">
        <v>4</v>
      </c>
      <c r="E2" s="8" t="s">
        <v>5</v>
      </c>
      <c r="F2" s="5" t="s">
        <v>6</v>
      </c>
      <c r="G2" s="5"/>
      <c r="H2" s="5"/>
      <c r="I2" s="5"/>
      <c r="J2" s="5"/>
      <c r="K2" s="8" t="s">
        <v>7</v>
      </c>
      <c r="L2" s="8" t="s">
        <v>8</v>
      </c>
      <c r="M2" s="5" t="s">
        <v>9</v>
      </c>
      <c r="N2" s="5" t="s">
        <v>10</v>
      </c>
      <c r="O2" s="5" t="s">
        <v>11</v>
      </c>
    </row>
    <row r="3" ht="45" spans="1:15">
      <c r="A3" s="5"/>
      <c r="B3" s="9"/>
      <c r="C3" s="5"/>
      <c r="D3" s="7"/>
      <c r="E3" s="8"/>
      <c r="F3" s="5" t="s">
        <v>12</v>
      </c>
      <c r="G3" s="5" t="s">
        <v>13</v>
      </c>
      <c r="H3" s="10" t="s">
        <v>14</v>
      </c>
      <c r="I3" s="5" t="s">
        <v>15</v>
      </c>
      <c r="J3" s="8" t="s">
        <v>16</v>
      </c>
      <c r="K3" s="8"/>
      <c r="L3" s="45" t="s">
        <v>17</v>
      </c>
      <c r="M3" s="5"/>
      <c r="N3" s="5"/>
      <c r="O3" s="5"/>
    </row>
    <row r="4" ht="15.5" spans="1:15">
      <c r="A4" s="11" t="s">
        <v>18</v>
      </c>
      <c r="B4" s="12"/>
      <c r="C4" s="12"/>
      <c r="D4" s="13"/>
      <c r="E4" s="14"/>
      <c r="F4" s="15"/>
      <c r="G4" s="15"/>
      <c r="H4" s="15"/>
      <c r="I4" s="15"/>
      <c r="J4" s="14"/>
      <c r="K4" s="14"/>
      <c r="L4" s="14"/>
      <c r="M4" s="15"/>
      <c r="N4" s="15"/>
      <c r="O4" s="46"/>
    </row>
    <row r="5" ht="15.5" spans="1:15">
      <c r="A5" s="16" t="s">
        <v>19</v>
      </c>
      <c r="B5" s="17" t="s">
        <v>20</v>
      </c>
      <c r="C5" s="15" t="s">
        <v>21</v>
      </c>
      <c r="D5" s="18">
        <v>369</v>
      </c>
      <c r="E5" s="14">
        <f t="shared" ref="E5:E10" si="0">D5/5*50%</f>
        <v>36.9</v>
      </c>
      <c r="F5" s="19">
        <v>92</v>
      </c>
      <c r="G5" s="19">
        <v>88.8</v>
      </c>
      <c r="H5" s="19">
        <v>18</v>
      </c>
      <c r="I5" s="19">
        <f t="shared" ref="I5:I10" si="1">F5+G5+H5</f>
        <v>198.8</v>
      </c>
      <c r="J5" s="14">
        <f t="shared" ref="J5:J10" si="2">I5/2.2</f>
        <v>90.3636363636364</v>
      </c>
      <c r="K5" s="14">
        <f t="shared" ref="K5:K10" si="3">J5*50%</f>
        <v>45.1818181818182</v>
      </c>
      <c r="L5" s="14">
        <f t="shared" ref="L5:L10" si="4">E5+K5</f>
        <v>82.0818181818182</v>
      </c>
      <c r="M5" s="15">
        <v>1</v>
      </c>
      <c r="N5" s="15"/>
      <c r="O5" s="47" t="s">
        <v>22</v>
      </c>
    </row>
    <row r="6" ht="15.5" spans="1:15">
      <c r="A6" s="16" t="s">
        <v>23</v>
      </c>
      <c r="B6" s="16" t="s">
        <v>24</v>
      </c>
      <c r="C6" s="16" t="s">
        <v>21</v>
      </c>
      <c r="D6" s="18">
        <v>383</v>
      </c>
      <c r="E6" s="14">
        <f t="shared" si="0"/>
        <v>38.3</v>
      </c>
      <c r="F6" s="20">
        <v>78</v>
      </c>
      <c r="G6" s="20">
        <v>81.2</v>
      </c>
      <c r="H6" s="20">
        <v>15</v>
      </c>
      <c r="I6" s="19">
        <f t="shared" si="1"/>
        <v>174.2</v>
      </c>
      <c r="J6" s="14">
        <f t="shared" si="2"/>
        <v>79.1818181818182</v>
      </c>
      <c r="K6" s="14">
        <f t="shared" si="3"/>
        <v>39.5909090909091</v>
      </c>
      <c r="L6" s="14">
        <f t="shared" si="4"/>
        <v>77.8909090909091</v>
      </c>
      <c r="M6" s="16">
        <v>2</v>
      </c>
      <c r="N6" s="16"/>
      <c r="O6" s="47" t="s">
        <v>22</v>
      </c>
    </row>
    <row r="7" ht="15.5" spans="1:15">
      <c r="A7" s="16" t="s">
        <v>25</v>
      </c>
      <c r="B7" s="16" t="s">
        <v>26</v>
      </c>
      <c r="C7" s="16" t="s">
        <v>21</v>
      </c>
      <c r="D7" s="18">
        <v>341</v>
      </c>
      <c r="E7" s="14">
        <f t="shared" si="0"/>
        <v>34.1</v>
      </c>
      <c r="F7" s="20">
        <v>84</v>
      </c>
      <c r="G7" s="20">
        <v>84.6</v>
      </c>
      <c r="H7" s="20">
        <v>17</v>
      </c>
      <c r="I7" s="19">
        <f t="shared" si="1"/>
        <v>185.6</v>
      </c>
      <c r="J7" s="14">
        <f t="shared" si="2"/>
        <v>84.3636363636364</v>
      </c>
      <c r="K7" s="14">
        <f t="shared" si="3"/>
        <v>42.1818181818182</v>
      </c>
      <c r="L7" s="14">
        <f t="shared" si="4"/>
        <v>76.2818181818182</v>
      </c>
      <c r="M7" s="15">
        <v>3</v>
      </c>
      <c r="N7" s="16"/>
      <c r="O7" s="47" t="s">
        <v>22</v>
      </c>
    </row>
    <row r="8" ht="15.5" spans="1:15">
      <c r="A8" s="16" t="s">
        <v>27</v>
      </c>
      <c r="B8" s="16" t="s">
        <v>28</v>
      </c>
      <c r="C8" s="16" t="s">
        <v>21</v>
      </c>
      <c r="D8" s="18">
        <v>327</v>
      </c>
      <c r="E8" s="14">
        <f t="shared" si="0"/>
        <v>32.7</v>
      </c>
      <c r="F8" s="20">
        <v>93</v>
      </c>
      <c r="G8" s="20">
        <v>85.6</v>
      </c>
      <c r="H8" s="20">
        <v>12</v>
      </c>
      <c r="I8" s="19">
        <f t="shared" si="1"/>
        <v>190.6</v>
      </c>
      <c r="J8" s="14">
        <f t="shared" si="2"/>
        <v>86.6363636363636</v>
      </c>
      <c r="K8" s="14">
        <f t="shared" si="3"/>
        <v>43.3181818181818</v>
      </c>
      <c r="L8" s="14">
        <f t="shared" si="4"/>
        <v>76.0181818181818</v>
      </c>
      <c r="M8" s="16">
        <v>4</v>
      </c>
      <c r="N8" s="16"/>
      <c r="O8" s="47" t="s">
        <v>22</v>
      </c>
    </row>
    <row r="9" ht="15.5" spans="1:15">
      <c r="A9" s="16" t="s">
        <v>29</v>
      </c>
      <c r="B9" s="72" t="s">
        <v>30</v>
      </c>
      <c r="C9" s="16" t="s">
        <v>31</v>
      </c>
      <c r="D9" s="18">
        <v>342</v>
      </c>
      <c r="E9" s="14">
        <f t="shared" si="0"/>
        <v>34.2</v>
      </c>
      <c r="F9" s="20">
        <v>82</v>
      </c>
      <c r="G9" s="20">
        <v>73</v>
      </c>
      <c r="H9" s="20">
        <v>17</v>
      </c>
      <c r="I9" s="19">
        <f t="shared" si="1"/>
        <v>172</v>
      </c>
      <c r="J9" s="14">
        <f t="shared" si="2"/>
        <v>78.1818181818182</v>
      </c>
      <c r="K9" s="14">
        <f t="shared" si="3"/>
        <v>39.0909090909091</v>
      </c>
      <c r="L9" s="14">
        <f t="shared" si="4"/>
        <v>73.2909090909091</v>
      </c>
      <c r="M9" s="15">
        <v>5</v>
      </c>
      <c r="N9" s="16" t="s">
        <v>32</v>
      </c>
      <c r="O9" s="47" t="s">
        <v>22</v>
      </c>
    </row>
    <row r="10" ht="15.5" spans="1:15">
      <c r="A10" s="16" t="s">
        <v>33</v>
      </c>
      <c r="B10" s="16" t="s">
        <v>34</v>
      </c>
      <c r="C10" s="16" t="s">
        <v>21</v>
      </c>
      <c r="D10" s="18">
        <v>353</v>
      </c>
      <c r="E10" s="14">
        <f t="shared" si="0"/>
        <v>35.3</v>
      </c>
      <c r="F10" s="20">
        <v>78</v>
      </c>
      <c r="G10" s="20">
        <v>75</v>
      </c>
      <c r="H10" s="20">
        <v>12</v>
      </c>
      <c r="I10" s="19">
        <f t="shared" si="1"/>
        <v>165</v>
      </c>
      <c r="J10" s="14">
        <f t="shared" si="2"/>
        <v>75</v>
      </c>
      <c r="K10" s="14">
        <f t="shared" si="3"/>
        <v>37.5</v>
      </c>
      <c r="L10" s="14">
        <f t="shared" si="4"/>
        <v>72.8</v>
      </c>
      <c r="M10" s="16">
        <v>6</v>
      </c>
      <c r="N10" s="16"/>
      <c r="O10" s="47" t="s">
        <v>22</v>
      </c>
    </row>
    <row r="11" ht="15" spans="1:15">
      <c r="A11" s="21" t="s">
        <v>35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48"/>
    </row>
    <row r="12" ht="15" spans="1:15">
      <c r="A12" s="23" t="s">
        <v>36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49"/>
    </row>
    <row r="14" ht="21" spans="1:15">
      <c r="A14" s="25" t="s">
        <v>37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50"/>
    </row>
    <row r="15" ht="15" spans="1:15">
      <c r="A15" s="5" t="s">
        <v>1</v>
      </c>
      <c r="B15" s="9" t="s">
        <v>38</v>
      </c>
      <c r="C15" s="5" t="s">
        <v>3</v>
      </c>
      <c r="D15" s="7" t="s">
        <v>4</v>
      </c>
      <c r="E15" s="27" t="s">
        <v>5</v>
      </c>
      <c r="F15" s="5" t="s">
        <v>6</v>
      </c>
      <c r="G15" s="5"/>
      <c r="H15" s="27"/>
      <c r="I15" s="27"/>
      <c r="J15" s="27"/>
      <c r="K15" s="27" t="s">
        <v>7</v>
      </c>
      <c r="L15" s="27" t="s">
        <v>8</v>
      </c>
      <c r="M15" s="5" t="s">
        <v>9</v>
      </c>
      <c r="N15" s="5" t="s">
        <v>10</v>
      </c>
      <c r="O15" s="5" t="s">
        <v>11</v>
      </c>
    </row>
    <row r="16" ht="45" spans="1:15">
      <c r="A16" s="5"/>
      <c r="B16" s="9"/>
      <c r="C16" s="5"/>
      <c r="D16" s="7"/>
      <c r="E16" s="27"/>
      <c r="F16" s="5" t="s">
        <v>12</v>
      </c>
      <c r="G16" s="5" t="s">
        <v>13</v>
      </c>
      <c r="H16" s="27" t="s">
        <v>14</v>
      </c>
      <c r="I16" s="27" t="s">
        <v>15</v>
      </c>
      <c r="J16" s="27" t="s">
        <v>16</v>
      </c>
      <c r="K16" s="27"/>
      <c r="L16" s="51" t="s">
        <v>17</v>
      </c>
      <c r="M16" s="5"/>
      <c r="N16" s="5"/>
      <c r="O16" s="5"/>
    </row>
    <row r="17" ht="15" spans="1:15">
      <c r="A17" s="28" t="s">
        <v>39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52"/>
    </row>
    <row r="18" ht="15.5" spans="1:15">
      <c r="A18" s="16" t="s">
        <v>40</v>
      </c>
      <c r="B18" s="72" t="s">
        <v>41</v>
      </c>
      <c r="C18" s="16" t="s">
        <v>21</v>
      </c>
      <c r="D18" s="18">
        <v>379</v>
      </c>
      <c r="E18" s="14">
        <f>D18/5*50%</f>
        <v>37.9</v>
      </c>
      <c r="F18" s="19">
        <v>87</v>
      </c>
      <c r="G18" s="19">
        <v>90.4</v>
      </c>
      <c r="H18" s="19">
        <v>18.5</v>
      </c>
      <c r="I18" s="19">
        <f>F18+G18+H18</f>
        <v>195.9</v>
      </c>
      <c r="J18" s="14">
        <f>I18/2.2</f>
        <v>89.0454545454545</v>
      </c>
      <c r="K18" s="14">
        <f>J18*50%</f>
        <v>44.5227272727273</v>
      </c>
      <c r="L18" s="14">
        <f>E18+K18</f>
        <v>82.4227272727273</v>
      </c>
      <c r="M18" s="53">
        <v>1</v>
      </c>
      <c r="N18" s="10"/>
      <c r="O18" s="47" t="s">
        <v>22</v>
      </c>
    </row>
    <row r="19" ht="15.5" spans="1:15">
      <c r="A19" s="16" t="s">
        <v>42</v>
      </c>
      <c r="B19" s="72" t="s">
        <v>43</v>
      </c>
      <c r="C19" s="16" t="s">
        <v>21</v>
      </c>
      <c r="D19" s="18">
        <v>355</v>
      </c>
      <c r="E19" s="14">
        <f>D19/5*50%</f>
        <v>35.5</v>
      </c>
      <c r="F19" s="19">
        <v>89</v>
      </c>
      <c r="G19" s="19">
        <v>92.2</v>
      </c>
      <c r="H19" s="19">
        <v>17.5</v>
      </c>
      <c r="I19" s="19">
        <f>F19+G19+H19</f>
        <v>198.7</v>
      </c>
      <c r="J19" s="14">
        <f>I19/2.2</f>
        <v>90.3181818181818</v>
      </c>
      <c r="K19" s="14">
        <f>J19*50%</f>
        <v>45.1590909090909</v>
      </c>
      <c r="L19" s="14">
        <f>E19+K19</f>
        <v>80.6590909090909</v>
      </c>
      <c r="M19" s="53">
        <v>2</v>
      </c>
      <c r="N19" s="10"/>
      <c r="O19" s="47" t="s">
        <v>44</v>
      </c>
    </row>
    <row r="20" ht="15" spans="1:15">
      <c r="A20" s="30" t="s">
        <v>35</v>
      </c>
      <c r="B20" s="30"/>
      <c r="C20" s="30"/>
      <c r="D20" s="31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</row>
    <row r="21" ht="15" spans="1:15">
      <c r="A21" s="32" t="s">
        <v>45</v>
      </c>
      <c r="B21" s="32"/>
      <c r="C21" s="32"/>
      <c r="D21" s="33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</row>
    <row r="22" spans="15:15">
      <c r="O22" s="54"/>
    </row>
    <row r="23" ht="21" spans="1:15">
      <c r="A23" s="25" t="s">
        <v>46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55"/>
    </row>
    <row r="24" ht="15" spans="1:15">
      <c r="A24" s="5" t="s">
        <v>1</v>
      </c>
      <c r="B24" s="9" t="s">
        <v>38</v>
      </c>
      <c r="C24" s="5" t="s">
        <v>3</v>
      </c>
      <c r="D24" s="7" t="s">
        <v>4</v>
      </c>
      <c r="E24" s="27" t="s">
        <v>5</v>
      </c>
      <c r="F24" s="5" t="s">
        <v>6</v>
      </c>
      <c r="G24" s="5"/>
      <c r="H24" s="27"/>
      <c r="I24" s="27"/>
      <c r="J24" s="27"/>
      <c r="K24" s="27" t="s">
        <v>7</v>
      </c>
      <c r="L24" s="27" t="s">
        <v>8</v>
      </c>
      <c r="M24" s="5" t="s">
        <v>9</v>
      </c>
      <c r="N24" s="5" t="s">
        <v>10</v>
      </c>
      <c r="O24" s="5" t="s">
        <v>11</v>
      </c>
    </row>
    <row r="25" ht="45" spans="1:15">
      <c r="A25" s="5"/>
      <c r="B25" s="9"/>
      <c r="C25" s="5"/>
      <c r="D25" s="7"/>
      <c r="E25" s="27"/>
      <c r="F25" s="5" t="s">
        <v>12</v>
      </c>
      <c r="G25" s="5" t="s">
        <v>13</v>
      </c>
      <c r="H25" s="27" t="s">
        <v>14</v>
      </c>
      <c r="I25" s="27" t="s">
        <v>15</v>
      </c>
      <c r="J25" s="27" t="s">
        <v>16</v>
      </c>
      <c r="K25" s="27"/>
      <c r="L25" s="51" t="s">
        <v>17</v>
      </c>
      <c r="M25" s="5"/>
      <c r="N25" s="5"/>
      <c r="O25" s="5"/>
    </row>
    <row r="26" ht="15" spans="1:15">
      <c r="A26" s="28" t="s">
        <v>39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52"/>
    </row>
    <row r="27" ht="15.5" spans="1:15">
      <c r="A27" s="16" t="s">
        <v>47</v>
      </c>
      <c r="B27" s="72" t="s">
        <v>48</v>
      </c>
      <c r="C27" s="15" t="s">
        <v>21</v>
      </c>
      <c r="D27" s="18">
        <v>384</v>
      </c>
      <c r="E27" s="14">
        <f t="shared" ref="E27:E32" si="5">D27/5*50%</f>
        <v>38.4</v>
      </c>
      <c r="F27" s="19">
        <v>91.5</v>
      </c>
      <c r="G27" s="19">
        <v>90.4</v>
      </c>
      <c r="H27" s="19">
        <v>16</v>
      </c>
      <c r="I27" s="19">
        <f t="shared" ref="I27:I32" si="6">F27+G27+H27</f>
        <v>197.9</v>
      </c>
      <c r="J27" s="14">
        <f t="shared" ref="J27:J32" si="7">I27/2.2</f>
        <v>89.9545454545455</v>
      </c>
      <c r="K27" s="14">
        <f t="shared" ref="K27:K32" si="8">J27*50%</f>
        <v>44.9772727272727</v>
      </c>
      <c r="L27" s="14">
        <f t="shared" ref="L27:L32" si="9">E27+K27</f>
        <v>83.3772727272727</v>
      </c>
      <c r="M27" s="53">
        <v>1</v>
      </c>
      <c r="N27" s="10"/>
      <c r="O27" s="47" t="s">
        <v>44</v>
      </c>
    </row>
    <row r="28" ht="15.5" spans="1:15">
      <c r="A28" s="16" t="s">
        <v>49</v>
      </c>
      <c r="B28" s="72" t="s">
        <v>50</v>
      </c>
      <c r="C28" s="15" t="s">
        <v>21</v>
      </c>
      <c r="D28" s="18">
        <v>370</v>
      </c>
      <c r="E28" s="14">
        <f t="shared" si="5"/>
        <v>37</v>
      </c>
      <c r="F28" s="19">
        <v>89.5</v>
      </c>
      <c r="G28" s="19">
        <v>89</v>
      </c>
      <c r="H28" s="19">
        <v>17</v>
      </c>
      <c r="I28" s="19">
        <f t="shared" si="6"/>
        <v>195.5</v>
      </c>
      <c r="J28" s="14">
        <f t="shared" si="7"/>
        <v>88.8636363636364</v>
      </c>
      <c r="K28" s="14">
        <f t="shared" si="8"/>
        <v>44.4318181818182</v>
      </c>
      <c r="L28" s="14">
        <f t="shared" si="9"/>
        <v>81.4318181818182</v>
      </c>
      <c r="M28" s="53">
        <v>2</v>
      </c>
      <c r="N28" s="10"/>
      <c r="O28" s="47" t="s">
        <v>22</v>
      </c>
    </row>
    <row r="29" ht="15.5" spans="1:15">
      <c r="A29" s="16" t="s">
        <v>51</v>
      </c>
      <c r="B29" s="72" t="s">
        <v>52</v>
      </c>
      <c r="C29" s="15" t="s">
        <v>21</v>
      </c>
      <c r="D29" s="18">
        <v>370</v>
      </c>
      <c r="E29" s="14">
        <f t="shared" si="5"/>
        <v>37</v>
      </c>
      <c r="F29" s="19">
        <v>91</v>
      </c>
      <c r="G29" s="19">
        <v>85.6</v>
      </c>
      <c r="H29" s="19">
        <v>18</v>
      </c>
      <c r="I29" s="19">
        <f t="shared" si="6"/>
        <v>194.6</v>
      </c>
      <c r="J29" s="14">
        <f t="shared" si="7"/>
        <v>88.4545454545454</v>
      </c>
      <c r="K29" s="14">
        <f t="shared" si="8"/>
        <v>44.2272727272727</v>
      </c>
      <c r="L29" s="14">
        <f t="shared" si="9"/>
        <v>81.2272727272727</v>
      </c>
      <c r="M29" s="53">
        <v>3</v>
      </c>
      <c r="N29" s="10"/>
      <c r="O29" s="47" t="s">
        <v>22</v>
      </c>
    </row>
    <row r="30" ht="15.5" spans="1:15">
      <c r="A30" s="16" t="s">
        <v>53</v>
      </c>
      <c r="B30" s="72" t="s">
        <v>54</v>
      </c>
      <c r="C30" s="15" t="s">
        <v>21</v>
      </c>
      <c r="D30" s="18">
        <v>367</v>
      </c>
      <c r="E30" s="14">
        <f t="shared" si="5"/>
        <v>36.7</v>
      </c>
      <c r="F30" s="19">
        <v>82.5</v>
      </c>
      <c r="G30" s="19">
        <v>87</v>
      </c>
      <c r="H30" s="19">
        <v>19</v>
      </c>
      <c r="I30" s="19">
        <f t="shared" si="6"/>
        <v>188.5</v>
      </c>
      <c r="J30" s="14">
        <f t="shared" si="7"/>
        <v>85.6818181818182</v>
      </c>
      <c r="K30" s="14">
        <f t="shared" si="8"/>
        <v>42.8409090909091</v>
      </c>
      <c r="L30" s="14">
        <f t="shared" si="9"/>
        <v>79.5409090909091</v>
      </c>
      <c r="M30" s="53">
        <v>4</v>
      </c>
      <c r="N30" s="10"/>
      <c r="O30" s="47" t="s">
        <v>44</v>
      </c>
    </row>
    <row r="31" ht="15.5" spans="1:15">
      <c r="A31" s="16" t="s">
        <v>55</v>
      </c>
      <c r="B31" s="72" t="s">
        <v>56</v>
      </c>
      <c r="C31" s="15" t="s">
        <v>21</v>
      </c>
      <c r="D31" s="18">
        <v>368</v>
      </c>
      <c r="E31" s="14">
        <f t="shared" si="5"/>
        <v>36.8</v>
      </c>
      <c r="F31" s="19">
        <v>87</v>
      </c>
      <c r="G31" s="19">
        <v>84</v>
      </c>
      <c r="H31" s="19">
        <v>17</v>
      </c>
      <c r="I31" s="19">
        <f t="shared" si="6"/>
        <v>188</v>
      </c>
      <c r="J31" s="14">
        <f t="shared" si="7"/>
        <v>85.4545454545455</v>
      </c>
      <c r="K31" s="14">
        <f t="shared" si="8"/>
        <v>42.7272727272727</v>
      </c>
      <c r="L31" s="14">
        <f t="shared" si="9"/>
        <v>79.5272727272727</v>
      </c>
      <c r="M31" s="53">
        <v>5</v>
      </c>
      <c r="N31" s="10"/>
      <c r="O31" s="47" t="s">
        <v>22</v>
      </c>
    </row>
    <row r="32" ht="15.5" spans="1:15">
      <c r="A32" s="16" t="s">
        <v>57</v>
      </c>
      <c r="B32" s="72" t="s">
        <v>58</v>
      </c>
      <c r="C32" s="15" t="s">
        <v>21</v>
      </c>
      <c r="D32" s="18">
        <v>348</v>
      </c>
      <c r="E32" s="14">
        <f t="shared" si="5"/>
        <v>34.8</v>
      </c>
      <c r="F32" s="19">
        <v>77.5</v>
      </c>
      <c r="G32" s="19">
        <v>90</v>
      </c>
      <c r="H32" s="19">
        <v>19</v>
      </c>
      <c r="I32" s="19">
        <f t="shared" si="6"/>
        <v>186.5</v>
      </c>
      <c r="J32" s="14">
        <f t="shared" si="7"/>
        <v>84.7727272727273</v>
      </c>
      <c r="K32" s="14">
        <f t="shared" si="8"/>
        <v>42.3863636363636</v>
      </c>
      <c r="L32" s="14">
        <f t="shared" si="9"/>
        <v>77.1863636363636</v>
      </c>
      <c r="M32" s="53">
        <v>6</v>
      </c>
      <c r="N32" s="46"/>
      <c r="O32" s="47" t="s">
        <v>22</v>
      </c>
    </row>
    <row r="33" ht="15" spans="1:15">
      <c r="A33" s="30" t="s">
        <v>35</v>
      </c>
      <c r="B33" s="30"/>
      <c r="C33" s="30"/>
      <c r="D33" s="31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</row>
    <row r="34" ht="15" spans="1:15">
      <c r="A34" s="32" t="s">
        <v>45</v>
      </c>
      <c r="B34" s="32"/>
      <c r="C34" s="32"/>
      <c r="D34" s="33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</row>
    <row r="35" spans="15:15">
      <c r="O35" s="54"/>
    </row>
    <row r="36" ht="21" spans="1:15">
      <c r="A36" s="25" t="s">
        <v>59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55"/>
    </row>
    <row r="37" ht="15" spans="1:15">
      <c r="A37" s="5" t="s">
        <v>1</v>
      </c>
      <c r="B37" s="9" t="s">
        <v>38</v>
      </c>
      <c r="C37" s="5" t="s">
        <v>3</v>
      </c>
      <c r="D37" s="7" t="s">
        <v>4</v>
      </c>
      <c r="E37" s="27" t="s">
        <v>5</v>
      </c>
      <c r="F37" s="5" t="s">
        <v>6</v>
      </c>
      <c r="G37" s="5"/>
      <c r="H37" s="27"/>
      <c r="I37" s="27"/>
      <c r="J37" s="27"/>
      <c r="K37" s="27" t="s">
        <v>7</v>
      </c>
      <c r="L37" s="27" t="s">
        <v>8</v>
      </c>
      <c r="M37" s="5" t="s">
        <v>9</v>
      </c>
      <c r="N37" s="5" t="s">
        <v>10</v>
      </c>
      <c r="O37" s="5" t="s">
        <v>11</v>
      </c>
    </row>
    <row r="38" ht="45" spans="1:15">
      <c r="A38" s="5"/>
      <c r="B38" s="9"/>
      <c r="C38" s="5"/>
      <c r="D38" s="7"/>
      <c r="E38" s="27"/>
      <c r="F38" s="5" t="s">
        <v>12</v>
      </c>
      <c r="G38" s="5" t="s">
        <v>13</v>
      </c>
      <c r="H38" s="27" t="s">
        <v>14</v>
      </c>
      <c r="I38" s="27" t="s">
        <v>15</v>
      </c>
      <c r="J38" s="27" t="s">
        <v>16</v>
      </c>
      <c r="K38" s="27"/>
      <c r="L38" s="51" t="s">
        <v>17</v>
      </c>
      <c r="M38" s="5"/>
      <c r="N38" s="5"/>
      <c r="O38" s="5"/>
    </row>
    <row r="39" ht="15" spans="1:15">
      <c r="A39" s="28" t="s">
        <v>39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52"/>
    </row>
    <row r="40" ht="15.5" spans="1:15">
      <c r="A40" s="16" t="s">
        <v>60</v>
      </c>
      <c r="B40" s="72" t="s">
        <v>61</v>
      </c>
      <c r="C40" s="15" t="s">
        <v>21</v>
      </c>
      <c r="D40" s="18">
        <v>360</v>
      </c>
      <c r="E40" s="14">
        <f t="shared" ref="E40:E46" si="10">D40/5*50%</f>
        <v>36</v>
      </c>
      <c r="F40" s="19">
        <v>85</v>
      </c>
      <c r="G40" s="19">
        <v>90</v>
      </c>
      <c r="H40" s="19">
        <v>19</v>
      </c>
      <c r="I40" s="19">
        <f t="shared" ref="I40:I46" si="11">F40+G40+H40</f>
        <v>194</v>
      </c>
      <c r="J40" s="14">
        <f t="shared" ref="J40:J46" si="12">I40/2.2</f>
        <v>88.1818181818182</v>
      </c>
      <c r="K40" s="14">
        <f t="shared" ref="K40:K46" si="13">J40*50%</f>
        <v>44.0909090909091</v>
      </c>
      <c r="L40" s="14">
        <f t="shared" ref="L40:L46" si="14">E40+K40</f>
        <v>80.0909090909091</v>
      </c>
      <c r="M40" s="53">
        <v>1</v>
      </c>
      <c r="N40" s="10"/>
      <c r="O40" s="47" t="s">
        <v>22</v>
      </c>
    </row>
    <row r="41" ht="15.5" spans="1:15">
      <c r="A41" s="16" t="s">
        <v>62</v>
      </c>
      <c r="B41" s="72" t="s">
        <v>63</v>
      </c>
      <c r="C41" s="15" t="s">
        <v>21</v>
      </c>
      <c r="D41" s="18">
        <v>352</v>
      </c>
      <c r="E41" s="14">
        <f t="shared" si="10"/>
        <v>35.2</v>
      </c>
      <c r="F41" s="19">
        <v>87</v>
      </c>
      <c r="G41" s="19">
        <v>86.6</v>
      </c>
      <c r="H41" s="19">
        <v>18</v>
      </c>
      <c r="I41" s="19">
        <f t="shared" si="11"/>
        <v>191.6</v>
      </c>
      <c r="J41" s="14">
        <f t="shared" si="12"/>
        <v>87.0909090909091</v>
      </c>
      <c r="K41" s="14">
        <f t="shared" si="13"/>
        <v>43.5454545454545</v>
      </c>
      <c r="L41" s="14">
        <f t="shared" si="14"/>
        <v>78.7454545454545</v>
      </c>
      <c r="M41" s="53">
        <v>2</v>
      </c>
      <c r="N41" s="10"/>
      <c r="O41" s="47" t="s">
        <v>22</v>
      </c>
    </row>
    <row r="42" ht="15.5" spans="1:15">
      <c r="A42" s="16" t="s">
        <v>64</v>
      </c>
      <c r="B42" s="72" t="s">
        <v>65</v>
      </c>
      <c r="C42" s="15" t="s">
        <v>21</v>
      </c>
      <c r="D42" s="18">
        <v>354</v>
      </c>
      <c r="E42" s="14">
        <f t="shared" si="10"/>
        <v>35.4</v>
      </c>
      <c r="F42" s="19">
        <v>83</v>
      </c>
      <c r="G42" s="19">
        <v>87.6</v>
      </c>
      <c r="H42" s="19">
        <v>19</v>
      </c>
      <c r="I42" s="19">
        <f t="shared" si="11"/>
        <v>189.6</v>
      </c>
      <c r="J42" s="14">
        <f t="shared" si="12"/>
        <v>86.1818181818182</v>
      </c>
      <c r="K42" s="14">
        <f t="shared" si="13"/>
        <v>43.0909090909091</v>
      </c>
      <c r="L42" s="14">
        <f t="shared" si="14"/>
        <v>78.4909090909091</v>
      </c>
      <c r="M42" s="53">
        <v>3</v>
      </c>
      <c r="N42" s="46"/>
      <c r="O42" s="47" t="s">
        <v>44</v>
      </c>
    </row>
    <row r="43" ht="15.5" spans="1:15">
      <c r="A43" s="16" t="s">
        <v>66</v>
      </c>
      <c r="B43" s="72" t="s">
        <v>67</v>
      </c>
      <c r="C43" s="15" t="s">
        <v>21</v>
      </c>
      <c r="D43" s="18">
        <v>354</v>
      </c>
      <c r="E43" s="14">
        <f t="shared" si="10"/>
        <v>35.4</v>
      </c>
      <c r="F43" s="19">
        <v>82</v>
      </c>
      <c r="G43" s="19">
        <v>86.4</v>
      </c>
      <c r="H43" s="19">
        <v>18</v>
      </c>
      <c r="I43" s="19">
        <f t="shared" si="11"/>
        <v>186.4</v>
      </c>
      <c r="J43" s="14">
        <f t="shared" si="12"/>
        <v>84.7272727272727</v>
      </c>
      <c r="K43" s="14">
        <f t="shared" si="13"/>
        <v>42.3636363636364</v>
      </c>
      <c r="L43" s="14">
        <f t="shared" si="14"/>
        <v>77.7636363636364</v>
      </c>
      <c r="M43" s="53">
        <v>4</v>
      </c>
      <c r="N43" s="10"/>
      <c r="O43" s="47" t="s">
        <v>22</v>
      </c>
    </row>
    <row r="44" ht="15.5" spans="1:15">
      <c r="A44" s="16" t="s">
        <v>68</v>
      </c>
      <c r="B44" s="72" t="s">
        <v>69</v>
      </c>
      <c r="C44" s="15" t="s">
        <v>21</v>
      </c>
      <c r="D44" s="18">
        <v>346</v>
      </c>
      <c r="E44" s="14">
        <f t="shared" si="10"/>
        <v>34.6</v>
      </c>
      <c r="F44" s="19">
        <v>84</v>
      </c>
      <c r="G44" s="19">
        <v>86.2</v>
      </c>
      <c r="H44" s="19">
        <v>19</v>
      </c>
      <c r="I44" s="19">
        <f t="shared" si="11"/>
        <v>189.2</v>
      </c>
      <c r="J44" s="14">
        <f t="shared" si="12"/>
        <v>86</v>
      </c>
      <c r="K44" s="14">
        <f t="shared" si="13"/>
        <v>43</v>
      </c>
      <c r="L44" s="14">
        <f t="shared" si="14"/>
        <v>77.6</v>
      </c>
      <c r="M44" s="53">
        <v>5</v>
      </c>
      <c r="N44" s="10"/>
      <c r="O44" s="47" t="s">
        <v>22</v>
      </c>
    </row>
    <row r="45" ht="15.5" spans="1:15">
      <c r="A45" s="16" t="s">
        <v>70</v>
      </c>
      <c r="B45" s="72" t="s">
        <v>71</v>
      </c>
      <c r="C45" s="15" t="s">
        <v>21</v>
      </c>
      <c r="D45" s="18">
        <v>353</v>
      </c>
      <c r="E45" s="14">
        <f t="shared" si="10"/>
        <v>35.3</v>
      </c>
      <c r="F45" s="19">
        <v>79</v>
      </c>
      <c r="G45" s="19">
        <v>88</v>
      </c>
      <c r="H45" s="19">
        <v>17.5</v>
      </c>
      <c r="I45" s="19">
        <f t="shared" si="11"/>
        <v>184.5</v>
      </c>
      <c r="J45" s="14">
        <f t="shared" si="12"/>
        <v>83.8636363636364</v>
      </c>
      <c r="K45" s="14">
        <f t="shared" si="13"/>
        <v>41.9318181818182</v>
      </c>
      <c r="L45" s="14">
        <f t="shared" si="14"/>
        <v>77.2318181818182</v>
      </c>
      <c r="M45" s="53">
        <v>6</v>
      </c>
      <c r="N45" s="10"/>
      <c r="O45" s="47" t="s">
        <v>22</v>
      </c>
    </row>
    <row r="46" ht="15.5" spans="1:15">
      <c r="A46" s="16" t="s">
        <v>72</v>
      </c>
      <c r="B46" s="73" t="s">
        <v>73</v>
      </c>
      <c r="C46" s="15" t="s">
        <v>21</v>
      </c>
      <c r="D46" s="18">
        <v>348</v>
      </c>
      <c r="E46" s="14">
        <f t="shared" si="10"/>
        <v>34.8</v>
      </c>
      <c r="F46" s="19">
        <v>67</v>
      </c>
      <c r="G46" s="19">
        <v>84.8</v>
      </c>
      <c r="H46" s="19">
        <v>18.5</v>
      </c>
      <c r="I46" s="19">
        <f t="shared" si="11"/>
        <v>170.3</v>
      </c>
      <c r="J46" s="14">
        <f t="shared" si="12"/>
        <v>77.4090909090909</v>
      </c>
      <c r="K46" s="14">
        <f t="shared" si="13"/>
        <v>38.7045454545455</v>
      </c>
      <c r="L46" s="14">
        <f t="shared" si="14"/>
        <v>73.5045454545455</v>
      </c>
      <c r="M46" s="53">
        <v>7</v>
      </c>
      <c r="N46" s="10"/>
      <c r="O46" s="5"/>
    </row>
    <row r="47" ht="15" spans="1:15">
      <c r="A47" s="30" t="s">
        <v>35</v>
      </c>
      <c r="B47" s="30"/>
      <c r="C47" s="30"/>
      <c r="D47" s="31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</row>
    <row r="48" ht="15" spans="1:15">
      <c r="A48" s="32" t="s">
        <v>45</v>
      </c>
      <c r="B48" s="32"/>
      <c r="C48" s="32"/>
      <c r="D48" s="33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</row>
    <row r="49" spans="15:15">
      <c r="O49" s="54"/>
    </row>
    <row r="50" ht="21" spans="1:15">
      <c r="A50" s="25" t="s">
        <v>74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55"/>
    </row>
    <row r="51" ht="15" spans="1:15">
      <c r="A51" s="5" t="s">
        <v>1</v>
      </c>
      <c r="B51" s="9" t="s">
        <v>38</v>
      </c>
      <c r="C51" s="5" t="s">
        <v>3</v>
      </c>
      <c r="D51" s="7" t="s">
        <v>4</v>
      </c>
      <c r="E51" s="27" t="s">
        <v>5</v>
      </c>
      <c r="F51" s="5" t="s">
        <v>6</v>
      </c>
      <c r="G51" s="5"/>
      <c r="H51" s="27"/>
      <c r="I51" s="27"/>
      <c r="J51" s="27"/>
      <c r="K51" s="27" t="s">
        <v>7</v>
      </c>
      <c r="L51" s="27" t="s">
        <v>8</v>
      </c>
      <c r="M51" s="5" t="s">
        <v>9</v>
      </c>
      <c r="N51" s="5" t="s">
        <v>10</v>
      </c>
      <c r="O51" s="5" t="s">
        <v>11</v>
      </c>
    </row>
    <row r="52" ht="45" spans="1:15">
      <c r="A52" s="5"/>
      <c r="B52" s="9"/>
      <c r="C52" s="5"/>
      <c r="D52" s="7"/>
      <c r="E52" s="27"/>
      <c r="F52" s="5" t="s">
        <v>12</v>
      </c>
      <c r="G52" s="5" t="s">
        <v>13</v>
      </c>
      <c r="H52" s="27" t="s">
        <v>14</v>
      </c>
      <c r="I52" s="27" t="s">
        <v>15</v>
      </c>
      <c r="J52" s="27" t="s">
        <v>16</v>
      </c>
      <c r="K52" s="27"/>
      <c r="L52" s="51" t="s">
        <v>17</v>
      </c>
      <c r="M52" s="5"/>
      <c r="N52" s="5"/>
      <c r="O52" s="5"/>
    </row>
    <row r="53" ht="15" spans="1:15">
      <c r="A53" s="28" t="s">
        <v>39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52"/>
    </row>
    <row r="54" ht="15.5" spans="1:15">
      <c r="A54" s="16" t="s">
        <v>75</v>
      </c>
      <c r="B54" s="72" t="s">
        <v>76</v>
      </c>
      <c r="C54" s="15" t="s">
        <v>21</v>
      </c>
      <c r="D54" s="18">
        <v>359</v>
      </c>
      <c r="E54" s="14">
        <f>D54/5*50%</f>
        <v>35.9</v>
      </c>
      <c r="F54" s="36">
        <v>61</v>
      </c>
      <c r="G54" s="19">
        <v>89.4</v>
      </c>
      <c r="H54" s="19">
        <v>17</v>
      </c>
      <c r="I54" s="15">
        <f>F54+G54+H54</f>
        <v>167.4</v>
      </c>
      <c r="J54" s="14">
        <f>I54/2.2</f>
        <v>76.0909090909091</v>
      </c>
      <c r="K54" s="14">
        <f>J54*50%</f>
        <v>38.0454545454545</v>
      </c>
      <c r="L54" s="14">
        <f>E54+K54</f>
        <v>73.9454545454545</v>
      </c>
      <c r="M54" s="53">
        <v>1</v>
      </c>
      <c r="N54" s="10"/>
      <c r="O54" s="47" t="s">
        <v>22</v>
      </c>
    </row>
    <row r="55" ht="15" spans="1:15">
      <c r="A55" s="30" t="s">
        <v>35</v>
      </c>
      <c r="B55" s="30"/>
      <c r="C55" s="30"/>
      <c r="D55" s="31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</row>
    <row r="56" ht="15" spans="1:15">
      <c r="A56" s="32" t="s">
        <v>45</v>
      </c>
      <c r="B56" s="32"/>
      <c r="C56" s="32"/>
      <c r="D56" s="33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</row>
    <row r="57" ht="20" spans="1:14">
      <c r="A57" s="37"/>
      <c r="B57" s="37"/>
      <c r="C57" s="37"/>
      <c r="D57" s="38"/>
      <c r="E57" s="39"/>
      <c r="F57" s="37"/>
      <c r="G57" s="37"/>
      <c r="H57" s="39"/>
      <c r="I57" s="39"/>
      <c r="J57" s="39"/>
      <c r="K57" s="39"/>
      <c r="L57" s="39"/>
      <c r="M57" s="37"/>
      <c r="N57" s="37"/>
    </row>
    <row r="58" ht="21" spans="1:15">
      <c r="A58" s="3" t="s">
        <v>77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ht="15" spans="1:15">
      <c r="A59" s="40" t="s">
        <v>1</v>
      </c>
      <c r="B59" s="41" t="s">
        <v>38</v>
      </c>
      <c r="C59" s="40" t="s">
        <v>3</v>
      </c>
      <c r="D59" s="42" t="s">
        <v>4</v>
      </c>
      <c r="E59" s="43" t="s">
        <v>5</v>
      </c>
      <c r="F59" s="40" t="s">
        <v>6</v>
      </c>
      <c r="G59" s="40"/>
      <c r="H59" s="43"/>
      <c r="I59" s="43"/>
      <c r="J59" s="43"/>
      <c r="K59" s="43" t="s">
        <v>7</v>
      </c>
      <c r="L59" s="43" t="s">
        <v>8</v>
      </c>
      <c r="M59" s="40" t="s">
        <v>9</v>
      </c>
      <c r="N59" s="40" t="s">
        <v>10</v>
      </c>
      <c r="O59" s="40" t="s">
        <v>11</v>
      </c>
    </row>
    <row r="60" ht="45" spans="1:15">
      <c r="A60" s="5"/>
      <c r="B60" s="9"/>
      <c r="C60" s="5"/>
      <c r="D60" s="7"/>
      <c r="E60" s="27"/>
      <c r="F60" s="5" t="s">
        <v>12</v>
      </c>
      <c r="G60" s="5" t="s">
        <v>13</v>
      </c>
      <c r="H60" s="27" t="s">
        <v>14</v>
      </c>
      <c r="I60" s="27" t="s">
        <v>15</v>
      </c>
      <c r="J60" s="27" t="s">
        <v>16</v>
      </c>
      <c r="K60" s="27"/>
      <c r="L60" s="51" t="s">
        <v>17</v>
      </c>
      <c r="M60" s="5"/>
      <c r="N60" s="5"/>
      <c r="O60" s="5"/>
    </row>
    <row r="61" ht="15.5" spans="1:15">
      <c r="A61" s="11" t="s">
        <v>18</v>
      </c>
      <c r="B61" s="12"/>
      <c r="C61" s="12"/>
      <c r="D61" s="13"/>
      <c r="E61" s="19"/>
      <c r="F61" s="15"/>
      <c r="G61" s="15"/>
      <c r="H61" s="19"/>
      <c r="I61" s="19"/>
      <c r="J61" s="19"/>
      <c r="K61" s="19"/>
      <c r="L61" s="19"/>
      <c r="M61" s="15"/>
      <c r="N61" s="15"/>
      <c r="O61" s="46"/>
    </row>
    <row r="62" ht="15.5" spans="1:15">
      <c r="A62" s="16" t="s">
        <v>78</v>
      </c>
      <c r="B62" s="72" t="s">
        <v>79</v>
      </c>
      <c r="C62" s="16" t="s">
        <v>21</v>
      </c>
      <c r="D62" s="18">
        <v>362</v>
      </c>
      <c r="E62" s="14">
        <f>D62/5*50%</f>
        <v>36.2</v>
      </c>
      <c r="F62" s="19">
        <v>85</v>
      </c>
      <c r="G62" s="19">
        <v>88.6</v>
      </c>
      <c r="H62" s="19">
        <v>17</v>
      </c>
      <c r="I62" s="19">
        <f>F62+G62+H62</f>
        <v>190.6</v>
      </c>
      <c r="J62" s="14">
        <f>I62/2.2</f>
        <v>86.6363636363636</v>
      </c>
      <c r="K62" s="14">
        <f>J62*50%</f>
        <v>43.3181818181818</v>
      </c>
      <c r="L62" s="14">
        <f>E62+K62</f>
        <v>79.5181818181818</v>
      </c>
      <c r="M62" s="16">
        <v>1</v>
      </c>
      <c r="N62" s="16"/>
      <c r="O62" s="47" t="s">
        <v>22</v>
      </c>
    </row>
    <row r="63" ht="15.5" spans="1:15">
      <c r="A63" s="11" t="s">
        <v>39</v>
      </c>
      <c r="B63" s="12"/>
      <c r="C63" s="12"/>
      <c r="D63" s="44"/>
      <c r="E63" s="27"/>
      <c r="F63" s="19"/>
      <c r="G63" s="19"/>
      <c r="H63" s="19"/>
      <c r="I63" s="27"/>
      <c r="J63" s="27"/>
      <c r="K63" s="27"/>
      <c r="L63" s="27"/>
      <c r="M63" s="10"/>
      <c r="N63" s="10"/>
      <c r="O63" s="5"/>
    </row>
    <row r="64" ht="15.5" spans="1:15">
      <c r="A64" s="16" t="s">
        <v>80</v>
      </c>
      <c r="B64" s="72" t="s">
        <v>81</v>
      </c>
      <c r="C64" s="16" t="s">
        <v>21</v>
      </c>
      <c r="D64" s="18">
        <v>361</v>
      </c>
      <c r="E64" s="14">
        <f>D64/5*50%</f>
        <v>36.1</v>
      </c>
      <c r="F64" s="19">
        <v>88</v>
      </c>
      <c r="G64" s="19">
        <v>90.4</v>
      </c>
      <c r="H64" s="19">
        <v>18</v>
      </c>
      <c r="I64" s="15">
        <f>F64+G64+H64</f>
        <v>196.4</v>
      </c>
      <c r="J64" s="14">
        <f>I64/2.2</f>
        <v>89.2727272727273</v>
      </c>
      <c r="K64" s="14">
        <f>J64*50%</f>
        <v>44.6363636363636</v>
      </c>
      <c r="L64" s="14">
        <f>E64+K64</f>
        <v>80.7363636363636</v>
      </c>
      <c r="M64" s="53">
        <v>1</v>
      </c>
      <c r="N64" s="10"/>
      <c r="O64" s="47" t="s">
        <v>44</v>
      </c>
    </row>
    <row r="65" ht="15" spans="1:15">
      <c r="A65" s="21" t="s">
        <v>35</v>
      </c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48"/>
    </row>
    <row r="66" ht="15" spans="1:15">
      <c r="A66" s="23" t="s">
        <v>36</v>
      </c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49"/>
    </row>
    <row r="67" ht="20" spans="1:14">
      <c r="A67" s="37"/>
      <c r="B67" s="37"/>
      <c r="C67" s="37"/>
      <c r="D67" s="38"/>
      <c r="E67" s="39"/>
      <c r="F67" s="37"/>
      <c r="G67" s="37"/>
      <c r="H67" s="39"/>
      <c r="I67" s="39"/>
      <c r="J67" s="39"/>
      <c r="K67" s="39"/>
      <c r="L67" s="39"/>
      <c r="M67" s="37"/>
      <c r="N67" s="37"/>
    </row>
    <row r="68" ht="21" spans="1:15">
      <c r="A68" s="3" t="s">
        <v>82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ht="15" spans="1:15">
      <c r="A69" s="40" t="s">
        <v>1</v>
      </c>
      <c r="B69" s="41" t="s">
        <v>38</v>
      </c>
      <c r="C69" s="40" t="s">
        <v>3</v>
      </c>
      <c r="D69" s="42" t="s">
        <v>4</v>
      </c>
      <c r="E69" s="43" t="s">
        <v>5</v>
      </c>
      <c r="F69" s="40" t="s">
        <v>6</v>
      </c>
      <c r="G69" s="40"/>
      <c r="H69" s="40"/>
      <c r="I69" s="43"/>
      <c r="J69" s="43"/>
      <c r="K69" s="43" t="s">
        <v>7</v>
      </c>
      <c r="L69" s="43" t="s">
        <v>8</v>
      </c>
      <c r="M69" s="40" t="s">
        <v>9</v>
      </c>
      <c r="N69" s="40" t="s">
        <v>10</v>
      </c>
      <c r="O69" s="40" t="s">
        <v>11</v>
      </c>
    </row>
    <row r="70" ht="45" spans="1:15">
      <c r="A70" s="5"/>
      <c r="B70" s="9"/>
      <c r="C70" s="5"/>
      <c r="D70" s="7"/>
      <c r="E70" s="27"/>
      <c r="F70" s="5" t="s">
        <v>12</v>
      </c>
      <c r="G70" s="5" t="s">
        <v>13</v>
      </c>
      <c r="H70" s="5" t="s">
        <v>14</v>
      </c>
      <c r="I70" s="27" t="s">
        <v>83</v>
      </c>
      <c r="J70" s="27" t="s">
        <v>16</v>
      </c>
      <c r="K70" s="27"/>
      <c r="L70" s="51" t="s">
        <v>17</v>
      </c>
      <c r="M70" s="5"/>
      <c r="N70" s="5"/>
      <c r="O70" s="5"/>
    </row>
    <row r="71" ht="15" spans="1:15">
      <c r="A71" s="11" t="s">
        <v>18</v>
      </c>
      <c r="B71" s="12"/>
      <c r="C71" s="12"/>
      <c r="D71" s="7"/>
      <c r="E71" s="27"/>
      <c r="F71" s="5"/>
      <c r="G71" s="5"/>
      <c r="H71" s="5"/>
      <c r="I71" s="27"/>
      <c r="J71" s="27"/>
      <c r="K71" s="27"/>
      <c r="L71" s="27"/>
      <c r="M71" s="10"/>
      <c r="N71" s="10"/>
      <c r="O71" s="46"/>
    </row>
    <row r="72" ht="15.5" spans="1:15">
      <c r="A72" s="14" t="s">
        <v>84</v>
      </c>
      <c r="B72" s="53">
        <v>891013030100017</v>
      </c>
      <c r="C72" s="14" t="s">
        <v>21</v>
      </c>
      <c r="D72" s="13">
        <v>359</v>
      </c>
      <c r="E72" s="14">
        <f>D72/5*50%</f>
        <v>35.9</v>
      </c>
      <c r="F72" s="19">
        <v>84</v>
      </c>
      <c r="G72" s="19">
        <v>84.8</v>
      </c>
      <c r="H72" s="19">
        <v>18.5</v>
      </c>
      <c r="I72" s="15">
        <f>F72+G72+H72</f>
        <v>187.3</v>
      </c>
      <c r="J72" s="14">
        <f>I72/2.2</f>
        <v>85.1363636363636</v>
      </c>
      <c r="K72" s="14">
        <f>J72*50%</f>
        <v>42.5681818181818</v>
      </c>
      <c r="L72" s="14">
        <f>E72+K72</f>
        <v>78.4681818181818</v>
      </c>
      <c r="M72" s="16">
        <v>1</v>
      </c>
      <c r="N72" s="16"/>
      <c r="O72" s="47" t="s">
        <v>22</v>
      </c>
    </row>
    <row r="73" ht="15.5" spans="1:15">
      <c r="A73" s="14" t="s">
        <v>85</v>
      </c>
      <c r="B73" s="53">
        <v>891013030100004</v>
      </c>
      <c r="C73" s="14" t="s">
        <v>21</v>
      </c>
      <c r="D73" s="13">
        <v>371</v>
      </c>
      <c r="E73" s="14">
        <f>D73/5*50%</f>
        <v>37.1</v>
      </c>
      <c r="F73" s="19">
        <v>77</v>
      </c>
      <c r="G73" s="19">
        <v>87.2</v>
      </c>
      <c r="H73" s="19">
        <v>16.5</v>
      </c>
      <c r="I73" s="15">
        <f>F73+G73+H73</f>
        <v>180.7</v>
      </c>
      <c r="J73" s="14">
        <f>I73/2.2</f>
        <v>82.1363636363636</v>
      </c>
      <c r="K73" s="14">
        <f>J73*50%</f>
        <v>41.0681818181818</v>
      </c>
      <c r="L73" s="14">
        <f>E73+K73</f>
        <v>78.1681818181818</v>
      </c>
      <c r="M73" s="16">
        <v>2</v>
      </c>
      <c r="N73" s="16"/>
      <c r="O73" s="47" t="s">
        <v>22</v>
      </c>
    </row>
    <row r="74" ht="15.5" spans="1:15">
      <c r="A74" s="14" t="s">
        <v>86</v>
      </c>
      <c r="B74" s="53">
        <v>891013030100003</v>
      </c>
      <c r="C74" s="14" t="s">
        <v>21</v>
      </c>
      <c r="D74" s="13">
        <v>341</v>
      </c>
      <c r="E74" s="14">
        <f>D74/5*50%</f>
        <v>34.1</v>
      </c>
      <c r="F74" s="19">
        <v>89</v>
      </c>
      <c r="G74" s="19">
        <v>85.6</v>
      </c>
      <c r="H74" s="19">
        <v>16.5</v>
      </c>
      <c r="I74" s="15">
        <f>F74+G74+H74</f>
        <v>191.1</v>
      </c>
      <c r="J74" s="14">
        <f>I74/2.2</f>
        <v>86.8636363636364</v>
      </c>
      <c r="K74" s="14">
        <f>J74*50%</f>
        <v>43.4318181818182</v>
      </c>
      <c r="L74" s="14">
        <f>E74+K74</f>
        <v>77.5318181818182</v>
      </c>
      <c r="M74" s="16">
        <v>3</v>
      </c>
      <c r="N74" s="16"/>
      <c r="O74" s="47" t="s">
        <v>22</v>
      </c>
    </row>
    <row r="75" ht="15.5" spans="1:15">
      <c r="A75" s="14" t="s">
        <v>87</v>
      </c>
      <c r="B75" s="53">
        <v>891013030100015</v>
      </c>
      <c r="C75" s="14" t="s">
        <v>21</v>
      </c>
      <c r="D75" s="13">
        <v>360</v>
      </c>
      <c r="E75" s="14">
        <f>D75/5*50%</f>
        <v>36</v>
      </c>
      <c r="F75" s="19">
        <v>76</v>
      </c>
      <c r="G75" s="19">
        <v>81.2</v>
      </c>
      <c r="H75" s="19">
        <v>15</v>
      </c>
      <c r="I75" s="15">
        <f>F75+G75+H75</f>
        <v>172.2</v>
      </c>
      <c r="J75" s="14">
        <f>I75/2.2</f>
        <v>78.2727272727273</v>
      </c>
      <c r="K75" s="14">
        <f>J75*50%</f>
        <v>39.1363636363636</v>
      </c>
      <c r="L75" s="14">
        <f>E75+K75</f>
        <v>75.1363636363636</v>
      </c>
      <c r="M75" s="16">
        <v>4</v>
      </c>
      <c r="N75" s="16"/>
      <c r="O75" s="47" t="s">
        <v>22</v>
      </c>
    </row>
    <row r="76" ht="15.5" spans="1:15">
      <c r="A76" s="14" t="s">
        <v>88</v>
      </c>
      <c r="B76" s="53">
        <v>891013030100023</v>
      </c>
      <c r="C76" s="14" t="s">
        <v>21</v>
      </c>
      <c r="D76" s="13">
        <v>365</v>
      </c>
      <c r="E76" s="14">
        <f>D76/5*50%</f>
        <v>36.5</v>
      </c>
      <c r="F76" s="19">
        <v>74</v>
      </c>
      <c r="G76" s="19">
        <v>79</v>
      </c>
      <c r="H76" s="19">
        <v>16</v>
      </c>
      <c r="I76" s="15">
        <f>F76+G76+H76</f>
        <v>169</v>
      </c>
      <c r="J76" s="14">
        <f>I76/2.2</f>
        <v>76.8181818181818</v>
      </c>
      <c r="K76" s="14">
        <f>J76*50%</f>
        <v>38.4090909090909</v>
      </c>
      <c r="L76" s="14">
        <f>E76+K76</f>
        <v>74.9090909090909</v>
      </c>
      <c r="M76" s="16">
        <v>5</v>
      </c>
      <c r="N76" s="16"/>
      <c r="O76" s="46"/>
    </row>
    <row r="77" ht="15" spans="1:15">
      <c r="A77" s="21" t="s">
        <v>35</v>
      </c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48"/>
    </row>
    <row r="78" ht="15" spans="1:15">
      <c r="A78" s="23" t="s">
        <v>36</v>
      </c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49"/>
    </row>
    <row r="80" ht="21" spans="1:15">
      <c r="A80" s="56" t="s">
        <v>89</v>
      </c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50"/>
    </row>
    <row r="81" ht="15" spans="1:15">
      <c r="A81" s="5" t="s">
        <v>1</v>
      </c>
      <c r="B81" s="9" t="s">
        <v>38</v>
      </c>
      <c r="C81" s="5" t="s">
        <v>3</v>
      </c>
      <c r="D81" s="7" t="s">
        <v>4</v>
      </c>
      <c r="E81" s="27" t="s">
        <v>5</v>
      </c>
      <c r="F81" s="5" t="s">
        <v>6</v>
      </c>
      <c r="G81" s="5"/>
      <c r="H81" s="5"/>
      <c r="I81" s="27"/>
      <c r="J81" s="27"/>
      <c r="K81" s="27" t="s">
        <v>7</v>
      </c>
      <c r="L81" s="27" t="s">
        <v>8</v>
      </c>
      <c r="M81" s="5" t="s">
        <v>9</v>
      </c>
      <c r="N81" s="5" t="s">
        <v>10</v>
      </c>
      <c r="O81" s="40" t="s">
        <v>11</v>
      </c>
    </row>
    <row r="82" ht="45" spans="1:15">
      <c r="A82" s="5"/>
      <c r="B82" s="9"/>
      <c r="C82" s="5"/>
      <c r="D82" s="7"/>
      <c r="E82" s="27"/>
      <c r="F82" s="5" t="s">
        <v>12</v>
      </c>
      <c r="G82" s="5" t="s">
        <v>13</v>
      </c>
      <c r="H82" s="5" t="s">
        <v>14</v>
      </c>
      <c r="I82" s="27" t="s">
        <v>83</v>
      </c>
      <c r="J82" s="27" t="s">
        <v>16</v>
      </c>
      <c r="K82" s="27"/>
      <c r="L82" s="51" t="s">
        <v>17</v>
      </c>
      <c r="M82" s="5"/>
      <c r="N82" s="5"/>
      <c r="O82" s="5"/>
    </row>
    <row r="83" ht="15" spans="1:15">
      <c r="A83" s="11" t="s">
        <v>18</v>
      </c>
      <c r="B83" s="12"/>
      <c r="C83" s="12"/>
      <c r="D83" s="7"/>
      <c r="E83" s="27"/>
      <c r="F83" s="5"/>
      <c r="G83" s="5"/>
      <c r="H83" s="5"/>
      <c r="I83" s="27"/>
      <c r="J83" s="27"/>
      <c r="K83" s="27"/>
      <c r="L83" s="27"/>
      <c r="M83" s="10"/>
      <c r="N83" s="10"/>
      <c r="O83" s="46"/>
    </row>
    <row r="84" ht="15.5" spans="1:15">
      <c r="A84" s="14" t="s">
        <v>90</v>
      </c>
      <c r="B84" s="74" t="s">
        <v>91</v>
      </c>
      <c r="C84" s="14" t="s">
        <v>21</v>
      </c>
      <c r="D84" s="13">
        <v>380</v>
      </c>
      <c r="E84" s="14">
        <f>D84/5*50%</f>
        <v>38</v>
      </c>
      <c r="F84" s="19">
        <v>81</v>
      </c>
      <c r="G84" s="19">
        <v>85.6</v>
      </c>
      <c r="H84" s="19">
        <v>17.5</v>
      </c>
      <c r="I84" s="15">
        <f>F84+G84+H84</f>
        <v>184.1</v>
      </c>
      <c r="J84" s="14">
        <f>I84/2.2</f>
        <v>83.6818181818182</v>
      </c>
      <c r="K84" s="14">
        <f>J84*50%</f>
        <v>41.8409090909091</v>
      </c>
      <c r="L84" s="14">
        <f>E84+K84</f>
        <v>79.8409090909091</v>
      </c>
      <c r="M84" s="16">
        <v>1</v>
      </c>
      <c r="N84" s="16"/>
      <c r="O84" s="47" t="s">
        <v>22</v>
      </c>
    </row>
    <row r="85" ht="15.5" spans="1:15">
      <c r="A85" s="14" t="s">
        <v>92</v>
      </c>
      <c r="B85" s="53">
        <v>891013030100028</v>
      </c>
      <c r="C85" s="14" t="s">
        <v>21</v>
      </c>
      <c r="D85" s="13">
        <v>352</v>
      </c>
      <c r="E85" s="14">
        <f>D85/5*50%</f>
        <v>35.2</v>
      </c>
      <c r="F85" s="19">
        <v>87</v>
      </c>
      <c r="G85" s="19">
        <v>79.4</v>
      </c>
      <c r="H85" s="19">
        <v>15</v>
      </c>
      <c r="I85" s="15">
        <f>F85+G85+H85</f>
        <v>181.4</v>
      </c>
      <c r="J85" s="14">
        <f>I85/2.2</f>
        <v>82.4545454545455</v>
      </c>
      <c r="K85" s="14">
        <f>J85*50%</f>
        <v>41.2272727272727</v>
      </c>
      <c r="L85" s="14">
        <f>E85+K85</f>
        <v>76.4272727272727</v>
      </c>
      <c r="M85" s="16">
        <v>2</v>
      </c>
      <c r="N85" s="16"/>
      <c r="O85" s="47" t="s">
        <v>22</v>
      </c>
    </row>
    <row r="86" ht="15.5" spans="1:15">
      <c r="A86" s="14" t="s">
        <v>93</v>
      </c>
      <c r="B86" s="74" t="s">
        <v>94</v>
      </c>
      <c r="C86" s="14" t="s">
        <v>21</v>
      </c>
      <c r="D86" s="13">
        <v>341</v>
      </c>
      <c r="E86" s="14">
        <f>D86/5*50%</f>
        <v>34.1</v>
      </c>
      <c r="F86" s="19">
        <v>73</v>
      </c>
      <c r="G86" s="19">
        <v>82.8</v>
      </c>
      <c r="H86" s="19">
        <v>17.5</v>
      </c>
      <c r="I86" s="15">
        <f>F86+G86+H86</f>
        <v>173.3</v>
      </c>
      <c r="J86" s="14">
        <f>I86/2.2</f>
        <v>78.7727272727273</v>
      </c>
      <c r="K86" s="14">
        <f>J86*50%</f>
        <v>39.3863636363636</v>
      </c>
      <c r="L86" s="14">
        <f>E86+K86</f>
        <v>73.4863636363636</v>
      </c>
      <c r="M86" s="16">
        <v>3</v>
      </c>
      <c r="N86" s="16"/>
      <c r="O86" s="47" t="s">
        <v>22</v>
      </c>
    </row>
    <row r="87" ht="15" spans="1:15">
      <c r="A87" s="21" t="s">
        <v>35</v>
      </c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48"/>
    </row>
    <row r="88" ht="15" spans="1:15">
      <c r="A88" s="23" t="s">
        <v>36</v>
      </c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49"/>
    </row>
    <row r="89" ht="20" spans="1:14">
      <c r="A89" s="37"/>
      <c r="B89" s="37"/>
      <c r="C89" s="37"/>
      <c r="D89" s="38"/>
      <c r="E89" s="39"/>
      <c r="F89" s="37"/>
      <c r="G89" s="37"/>
      <c r="H89" s="39"/>
      <c r="I89" s="39"/>
      <c r="J89" s="39"/>
      <c r="K89" s="39"/>
      <c r="L89" s="39"/>
      <c r="M89" s="37"/>
      <c r="N89" s="37"/>
    </row>
    <row r="90" ht="21" spans="1:15">
      <c r="A90" s="57" t="s">
        <v>95</v>
      </c>
      <c r="B90" s="4"/>
      <c r="C90" s="4"/>
      <c r="D90" s="58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ht="15" spans="1:15">
      <c r="A91" s="5" t="s">
        <v>1</v>
      </c>
      <c r="B91" s="9" t="s">
        <v>38</v>
      </c>
      <c r="C91" s="5" t="s">
        <v>3</v>
      </c>
      <c r="D91" s="7" t="s">
        <v>4</v>
      </c>
      <c r="E91" s="27" t="s">
        <v>5</v>
      </c>
      <c r="F91" s="5" t="s">
        <v>6</v>
      </c>
      <c r="G91" s="5"/>
      <c r="H91" s="5"/>
      <c r="I91" s="27"/>
      <c r="J91" s="27"/>
      <c r="K91" s="27" t="s">
        <v>7</v>
      </c>
      <c r="L91" s="27" t="s">
        <v>8</v>
      </c>
      <c r="M91" s="5" t="s">
        <v>9</v>
      </c>
      <c r="N91" s="5" t="s">
        <v>10</v>
      </c>
      <c r="O91" s="5" t="s">
        <v>96</v>
      </c>
    </row>
    <row r="92" ht="45" spans="1:15">
      <c r="A92" s="5"/>
      <c r="B92" s="9"/>
      <c r="C92" s="5"/>
      <c r="D92" s="7"/>
      <c r="E92" s="27"/>
      <c r="F92" s="5" t="s">
        <v>12</v>
      </c>
      <c r="G92" s="5" t="s">
        <v>13</v>
      </c>
      <c r="H92" s="5" t="s">
        <v>14</v>
      </c>
      <c r="I92" s="27" t="s">
        <v>15</v>
      </c>
      <c r="J92" s="27" t="s">
        <v>16</v>
      </c>
      <c r="K92" s="27"/>
      <c r="L92" s="51" t="s">
        <v>17</v>
      </c>
      <c r="M92" s="5"/>
      <c r="N92" s="5"/>
      <c r="O92" s="5"/>
    </row>
    <row r="93" ht="15" spans="1:15">
      <c r="A93" s="28" t="s">
        <v>39</v>
      </c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52"/>
    </row>
    <row r="94" ht="15.5" spans="1:15">
      <c r="A94" s="14" t="s">
        <v>97</v>
      </c>
      <c r="B94" s="53">
        <v>100533210031047</v>
      </c>
      <c r="C94" s="14" t="s">
        <v>21</v>
      </c>
      <c r="D94" s="13">
        <v>375</v>
      </c>
      <c r="E94" s="14">
        <f>D94/5*50%</f>
        <v>37.5</v>
      </c>
      <c r="F94" s="19">
        <v>72</v>
      </c>
      <c r="G94" s="19">
        <v>85</v>
      </c>
      <c r="H94" s="19">
        <v>19</v>
      </c>
      <c r="I94" s="15">
        <f>F94+G94+H94</f>
        <v>176</v>
      </c>
      <c r="J94" s="14">
        <f>I94/2.2</f>
        <v>80</v>
      </c>
      <c r="K94" s="14">
        <f>J94*50%</f>
        <v>40</v>
      </c>
      <c r="L94" s="14">
        <f>E94+K94</f>
        <v>77.5</v>
      </c>
      <c r="M94" s="53">
        <v>1</v>
      </c>
      <c r="N94" s="10"/>
      <c r="O94" s="47" t="s">
        <v>22</v>
      </c>
    </row>
    <row r="95" ht="15.5" spans="1:15">
      <c r="A95" s="14" t="s">
        <v>98</v>
      </c>
      <c r="B95" s="53">
        <v>100013000293467</v>
      </c>
      <c r="C95" s="14" t="s">
        <v>21</v>
      </c>
      <c r="D95" s="13">
        <v>366</v>
      </c>
      <c r="E95" s="14">
        <f>D95/5*50%</f>
        <v>36.6</v>
      </c>
      <c r="F95" s="19">
        <v>75</v>
      </c>
      <c r="G95" s="19">
        <v>84</v>
      </c>
      <c r="H95" s="19">
        <v>19</v>
      </c>
      <c r="I95" s="15">
        <f>F95+G95+H95</f>
        <v>178</v>
      </c>
      <c r="J95" s="14">
        <f>I95/2.2</f>
        <v>80.9090909090909</v>
      </c>
      <c r="K95" s="14">
        <f>J95*50%</f>
        <v>40.4545454545455</v>
      </c>
      <c r="L95" s="14">
        <f>E95+K95</f>
        <v>77.0545454545455</v>
      </c>
      <c r="M95" s="53">
        <v>2</v>
      </c>
      <c r="N95" s="10"/>
      <c r="O95" s="59"/>
    </row>
    <row r="96" ht="15" spans="1:15">
      <c r="A96" s="30" t="s">
        <v>35</v>
      </c>
      <c r="B96" s="30"/>
      <c r="C96" s="30"/>
      <c r="D96" s="31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</row>
    <row r="97" ht="15" spans="1:15">
      <c r="A97" s="32" t="s">
        <v>45</v>
      </c>
      <c r="B97" s="32"/>
      <c r="C97" s="32"/>
      <c r="D97" s="33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</row>
    <row r="98" spans="15:15">
      <c r="O98" s="54"/>
    </row>
    <row r="99" ht="21" spans="1:15">
      <c r="A99" s="57" t="s">
        <v>99</v>
      </c>
      <c r="B99" s="4"/>
      <c r="C99" s="4"/>
      <c r="D99" s="58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ht="15" spans="1:15">
      <c r="A100" s="5" t="s">
        <v>1</v>
      </c>
      <c r="B100" s="9" t="s">
        <v>38</v>
      </c>
      <c r="C100" s="5" t="s">
        <v>3</v>
      </c>
      <c r="D100" s="7" t="s">
        <v>4</v>
      </c>
      <c r="E100" s="27" t="s">
        <v>5</v>
      </c>
      <c r="F100" s="5" t="s">
        <v>6</v>
      </c>
      <c r="G100" s="5"/>
      <c r="H100" s="5"/>
      <c r="I100" s="27"/>
      <c r="J100" s="27"/>
      <c r="K100" s="27" t="s">
        <v>7</v>
      </c>
      <c r="L100" s="27" t="s">
        <v>8</v>
      </c>
      <c r="M100" s="5" t="s">
        <v>9</v>
      </c>
      <c r="N100" s="5" t="s">
        <v>10</v>
      </c>
      <c r="O100" s="5" t="s">
        <v>96</v>
      </c>
    </row>
    <row r="101" ht="45" spans="1:15">
      <c r="A101" s="5"/>
      <c r="B101" s="9"/>
      <c r="C101" s="5"/>
      <c r="D101" s="7"/>
      <c r="E101" s="27"/>
      <c r="F101" s="5" t="s">
        <v>12</v>
      </c>
      <c r="G101" s="5" t="s">
        <v>13</v>
      </c>
      <c r="H101" s="5" t="s">
        <v>14</v>
      </c>
      <c r="I101" s="27" t="s">
        <v>100</v>
      </c>
      <c r="J101" s="27" t="s">
        <v>16</v>
      </c>
      <c r="K101" s="27"/>
      <c r="L101" s="51" t="s">
        <v>17</v>
      </c>
      <c r="M101" s="5"/>
      <c r="N101" s="5"/>
      <c r="O101" s="5"/>
    </row>
    <row r="102" ht="15" spans="1:15">
      <c r="A102" s="28" t="s">
        <v>39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52"/>
    </row>
    <row r="103" ht="15.5" spans="1:15">
      <c r="A103" s="14" t="s">
        <v>101</v>
      </c>
      <c r="B103" s="53">
        <v>100533210041159</v>
      </c>
      <c r="C103" s="14" t="s">
        <v>21</v>
      </c>
      <c r="D103" s="13">
        <v>375</v>
      </c>
      <c r="E103" s="14">
        <f>D103/5*50%</f>
        <v>37.5</v>
      </c>
      <c r="F103" s="19">
        <v>89</v>
      </c>
      <c r="G103" s="19">
        <v>87.8</v>
      </c>
      <c r="H103" s="19">
        <v>19</v>
      </c>
      <c r="I103" s="15">
        <f>F103+G103+H103</f>
        <v>195.8</v>
      </c>
      <c r="J103" s="14">
        <f>I103/2.2</f>
        <v>89</v>
      </c>
      <c r="K103" s="14">
        <f>J103*50%</f>
        <v>44.5</v>
      </c>
      <c r="L103" s="14">
        <f>E103+K103</f>
        <v>82</v>
      </c>
      <c r="M103" s="53">
        <v>1</v>
      </c>
      <c r="N103" s="10"/>
      <c r="O103" s="47" t="s">
        <v>22</v>
      </c>
    </row>
    <row r="104" ht="15" spans="1:15">
      <c r="A104" s="30" t="s">
        <v>35</v>
      </c>
      <c r="B104" s="30"/>
      <c r="C104" s="30"/>
      <c r="D104" s="31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</row>
    <row r="105" ht="15" spans="1:15">
      <c r="A105" s="32" t="s">
        <v>45</v>
      </c>
      <c r="B105" s="32"/>
      <c r="C105" s="32"/>
      <c r="D105" s="33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</row>
    <row r="106" ht="20" spans="1:14">
      <c r="A106" s="37"/>
      <c r="B106" s="37"/>
      <c r="C106" s="37"/>
      <c r="D106" s="38"/>
      <c r="E106" s="39"/>
      <c r="F106" s="37"/>
      <c r="G106" s="37"/>
      <c r="H106" s="39"/>
      <c r="I106" s="39"/>
      <c r="J106" s="39"/>
      <c r="K106" s="39"/>
      <c r="L106" s="39"/>
      <c r="M106" s="37"/>
      <c r="N106" s="37"/>
    </row>
    <row r="107" ht="21" spans="1:15">
      <c r="A107" s="3" t="s">
        <v>102</v>
      </c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ht="15" spans="1:15">
      <c r="A108" s="5" t="s">
        <v>1</v>
      </c>
      <c r="B108" s="9" t="s">
        <v>38</v>
      </c>
      <c r="C108" s="5" t="s">
        <v>3</v>
      </c>
      <c r="D108" s="7" t="s">
        <v>4</v>
      </c>
      <c r="E108" s="27" t="s">
        <v>5</v>
      </c>
      <c r="F108" s="5" t="s">
        <v>6</v>
      </c>
      <c r="G108" s="5"/>
      <c r="H108" s="5"/>
      <c r="I108" s="27"/>
      <c r="J108" s="27"/>
      <c r="K108" s="27" t="s">
        <v>7</v>
      </c>
      <c r="L108" s="27" t="s">
        <v>8</v>
      </c>
      <c r="M108" s="5" t="s">
        <v>9</v>
      </c>
      <c r="N108" s="5" t="s">
        <v>10</v>
      </c>
      <c r="O108" s="5" t="s">
        <v>96</v>
      </c>
    </row>
    <row r="109" ht="45" spans="1:15">
      <c r="A109" s="5"/>
      <c r="B109" s="9"/>
      <c r="C109" s="5"/>
      <c r="D109" s="7"/>
      <c r="E109" s="27"/>
      <c r="F109" s="5" t="s">
        <v>12</v>
      </c>
      <c r="G109" s="5" t="s">
        <v>13</v>
      </c>
      <c r="H109" s="5" t="s">
        <v>14</v>
      </c>
      <c r="I109" s="27" t="s">
        <v>83</v>
      </c>
      <c r="J109" s="27" t="s">
        <v>16</v>
      </c>
      <c r="K109" s="27"/>
      <c r="L109" s="51" t="s">
        <v>17</v>
      </c>
      <c r="M109" s="5"/>
      <c r="N109" s="5"/>
      <c r="O109" s="5"/>
    </row>
    <row r="110" ht="15" spans="1:15">
      <c r="A110" s="5"/>
      <c r="B110" s="9"/>
      <c r="C110" s="5"/>
      <c r="D110" s="7"/>
      <c r="E110" s="27"/>
      <c r="F110" s="5"/>
      <c r="G110" s="5"/>
      <c r="H110" s="5"/>
      <c r="I110" s="27"/>
      <c r="J110" s="27"/>
      <c r="K110" s="27"/>
      <c r="L110" s="51"/>
      <c r="M110" s="5"/>
      <c r="N110" s="5"/>
      <c r="O110" s="5"/>
    </row>
    <row r="111" ht="15" spans="1:15">
      <c r="A111" s="21" t="s">
        <v>35</v>
      </c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48"/>
    </row>
    <row r="112" ht="15" spans="1:15">
      <c r="A112" s="23" t="s">
        <v>36</v>
      </c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49"/>
    </row>
    <row r="113" ht="20" spans="1:14">
      <c r="A113" s="37"/>
      <c r="B113" s="37"/>
      <c r="C113" s="37"/>
      <c r="D113" s="38"/>
      <c r="E113" s="39"/>
      <c r="F113" s="37"/>
      <c r="G113" s="37"/>
      <c r="H113" s="39"/>
      <c r="I113" s="39"/>
      <c r="J113" s="39"/>
      <c r="K113" s="39"/>
      <c r="L113" s="39"/>
      <c r="M113" s="37"/>
      <c r="N113" s="37"/>
    </row>
    <row r="114" ht="21" spans="1:15">
      <c r="A114" s="3" t="s">
        <v>103</v>
      </c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ht="15" spans="1:15">
      <c r="A115" s="5" t="s">
        <v>1</v>
      </c>
      <c r="B115" s="9" t="s">
        <v>38</v>
      </c>
      <c r="C115" s="5" t="s">
        <v>3</v>
      </c>
      <c r="D115" s="7" t="s">
        <v>4</v>
      </c>
      <c r="E115" s="27" t="s">
        <v>5</v>
      </c>
      <c r="F115" s="5" t="s">
        <v>6</v>
      </c>
      <c r="G115" s="5"/>
      <c r="H115" s="5"/>
      <c r="I115" s="27"/>
      <c r="J115" s="27"/>
      <c r="K115" s="27" t="s">
        <v>7</v>
      </c>
      <c r="L115" s="27" t="s">
        <v>8</v>
      </c>
      <c r="M115" s="5" t="s">
        <v>9</v>
      </c>
      <c r="N115" s="5" t="s">
        <v>10</v>
      </c>
      <c r="O115" s="5" t="s">
        <v>96</v>
      </c>
    </row>
    <row r="116" ht="45" spans="1:15">
      <c r="A116" s="5"/>
      <c r="B116" s="9"/>
      <c r="C116" s="5"/>
      <c r="D116" s="7"/>
      <c r="E116" s="27"/>
      <c r="F116" s="5" t="s">
        <v>12</v>
      </c>
      <c r="G116" s="5" t="s">
        <v>13</v>
      </c>
      <c r="H116" s="5" t="s">
        <v>14</v>
      </c>
      <c r="I116" s="27" t="s">
        <v>83</v>
      </c>
      <c r="J116" s="27" t="s">
        <v>16</v>
      </c>
      <c r="K116" s="27"/>
      <c r="L116" s="51" t="s">
        <v>17</v>
      </c>
      <c r="M116" s="5"/>
      <c r="N116" s="5"/>
      <c r="O116" s="5"/>
    </row>
    <row r="117" ht="15" spans="1:15">
      <c r="A117" s="11" t="s">
        <v>18</v>
      </c>
      <c r="B117" s="12"/>
      <c r="C117" s="12"/>
      <c r="D117" s="7"/>
      <c r="E117" s="27"/>
      <c r="F117" s="5"/>
      <c r="G117" s="5"/>
      <c r="H117" s="5"/>
      <c r="I117" s="27"/>
      <c r="J117" s="27"/>
      <c r="K117" s="27"/>
      <c r="L117" s="27"/>
      <c r="M117" s="10"/>
      <c r="N117" s="10"/>
      <c r="O117" s="46"/>
    </row>
    <row r="118" ht="15.5" spans="1:15">
      <c r="A118" s="16" t="s">
        <v>104</v>
      </c>
      <c r="B118" s="16" t="s">
        <v>105</v>
      </c>
      <c r="C118" s="16" t="s">
        <v>21</v>
      </c>
      <c r="D118" s="18" t="s">
        <v>106</v>
      </c>
      <c r="E118" s="14">
        <f>D118/5*50%</f>
        <v>37.7</v>
      </c>
      <c r="F118" s="19">
        <v>88</v>
      </c>
      <c r="G118" s="19">
        <v>85.2</v>
      </c>
      <c r="H118" s="19">
        <v>15</v>
      </c>
      <c r="I118" s="15">
        <f>F118+G118+H118</f>
        <v>188.2</v>
      </c>
      <c r="J118" s="14">
        <f>I118/2.2</f>
        <v>85.5454545454545</v>
      </c>
      <c r="K118" s="14">
        <f>J118*50%</f>
        <v>42.7727272727273</v>
      </c>
      <c r="L118" s="14">
        <f>E118+K118</f>
        <v>80.4727272727273</v>
      </c>
      <c r="M118" s="16">
        <v>1</v>
      </c>
      <c r="N118" s="16"/>
      <c r="O118" s="47" t="s">
        <v>22</v>
      </c>
    </row>
    <row r="119" ht="15.5" spans="1:15">
      <c r="A119" s="16" t="s">
        <v>107</v>
      </c>
      <c r="B119" s="16" t="s">
        <v>108</v>
      </c>
      <c r="C119" s="16" t="s">
        <v>21</v>
      </c>
      <c r="D119" s="18" t="s">
        <v>109</v>
      </c>
      <c r="E119" s="14">
        <f>D119/5*50%</f>
        <v>38.1</v>
      </c>
      <c r="F119" s="19">
        <v>82</v>
      </c>
      <c r="G119" s="19">
        <v>81.4</v>
      </c>
      <c r="H119" s="19">
        <v>15</v>
      </c>
      <c r="I119" s="15">
        <f>F119+G119+H119</f>
        <v>178.4</v>
      </c>
      <c r="J119" s="14">
        <f>I119/2.2</f>
        <v>81.0909090909091</v>
      </c>
      <c r="K119" s="14">
        <f>J119*50%</f>
        <v>40.5454545454545</v>
      </c>
      <c r="L119" s="14">
        <f>E119+K119</f>
        <v>78.6454545454546</v>
      </c>
      <c r="M119" s="16">
        <v>2</v>
      </c>
      <c r="N119" s="16"/>
      <c r="O119" s="47" t="s">
        <v>22</v>
      </c>
    </row>
    <row r="120" ht="15.5" spans="1:15">
      <c r="A120" s="16" t="s">
        <v>110</v>
      </c>
      <c r="B120" s="16" t="s">
        <v>111</v>
      </c>
      <c r="C120" s="16" t="s">
        <v>21</v>
      </c>
      <c r="D120" s="18" t="s">
        <v>112</v>
      </c>
      <c r="E120" s="14">
        <f>D120/5*50%</f>
        <v>34.1</v>
      </c>
      <c r="F120" s="19">
        <v>90</v>
      </c>
      <c r="G120" s="19">
        <v>79.4</v>
      </c>
      <c r="H120" s="19">
        <v>14</v>
      </c>
      <c r="I120" s="15">
        <f>F120+G120+H120</f>
        <v>183.4</v>
      </c>
      <c r="J120" s="14">
        <f>I120/2.2</f>
        <v>83.3636363636364</v>
      </c>
      <c r="K120" s="14">
        <f>J120*50%</f>
        <v>41.6818181818182</v>
      </c>
      <c r="L120" s="14">
        <f>E120+K120</f>
        <v>75.7818181818182</v>
      </c>
      <c r="M120" s="16">
        <v>3</v>
      </c>
      <c r="N120" s="16"/>
      <c r="O120" s="47" t="s">
        <v>22</v>
      </c>
    </row>
    <row r="121" ht="15.5" spans="1:15">
      <c r="A121" s="16" t="s">
        <v>113</v>
      </c>
      <c r="B121" s="16" t="s">
        <v>114</v>
      </c>
      <c r="C121" s="16" t="s">
        <v>21</v>
      </c>
      <c r="D121" s="18" t="s">
        <v>115</v>
      </c>
      <c r="E121" s="14">
        <f>D121/5*50%</f>
        <v>33.2</v>
      </c>
      <c r="F121" s="19">
        <v>63</v>
      </c>
      <c r="G121" s="19">
        <v>80.8</v>
      </c>
      <c r="H121" s="19">
        <v>18</v>
      </c>
      <c r="I121" s="15">
        <f>F121+G121+H121</f>
        <v>161.8</v>
      </c>
      <c r="J121" s="14">
        <f>I121/2.2</f>
        <v>73.5454545454545</v>
      </c>
      <c r="K121" s="14">
        <f>J121*50%</f>
        <v>36.7727272727273</v>
      </c>
      <c r="L121" s="14">
        <f>E121+K121</f>
        <v>69.9727272727273</v>
      </c>
      <c r="M121" s="16">
        <v>4</v>
      </c>
      <c r="N121" s="16"/>
      <c r="O121" s="47" t="s">
        <v>22</v>
      </c>
    </row>
    <row r="122" ht="15" spans="1:15">
      <c r="A122" s="21" t="s">
        <v>35</v>
      </c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48"/>
    </row>
    <row r="123" ht="15" spans="1:15">
      <c r="A123" s="23" t="s">
        <v>36</v>
      </c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49"/>
    </row>
    <row r="124" ht="20" spans="1:14">
      <c r="A124" s="37"/>
      <c r="B124" s="37"/>
      <c r="C124" s="37"/>
      <c r="D124" s="38"/>
      <c r="E124" s="39"/>
      <c r="F124" s="37"/>
      <c r="G124" s="37"/>
      <c r="H124" s="39"/>
      <c r="I124" s="39"/>
      <c r="J124" s="39"/>
      <c r="K124" s="39"/>
      <c r="L124" s="39"/>
      <c r="M124" s="37"/>
      <c r="N124" s="37"/>
    </row>
    <row r="125" ht="21" spans="1:15">
      <c r="A125" s="3" t="s">
        <v>116</v>
      </c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ht="15" spans="1:15">
      <c r="A126" s="5" t="s">
        <v>1</v>
      </c>
      <c r="B126" s="9" t="s">
        <v>38</v>
      </c>
      <c r="C126" s="5" t="s">
        <v>3</v>
      </c>
      <c r="D126" s="7" t="s">
        <v>4</v>
      </c>
      <c r="E126" s="27" t="s">
        <v>5</v>
      </c>
      <c r="F126" s="5" t="s">
        <v>6</v>
      </c>
      <c r="G126" s="5"/>
      <c r="H126" s="27"/>
      <c r="I126" s="27"/>
      <c r="J126" s="27"/>
      <c r="K126" s="27" t="s">
        <v>7</v>
      </c>
      <c r="L126" s="27" t="s">
        <v>8</v>
      </c>
      <c r="M126" s="5" t="s">
        <v>9</v>
      </c>
      <c r="N126" s="5" t="s">
        <v>10</v>
      </c>
      <c r="O126" s="5" t="s">
        <v>96</v>
      </c>
    </row>
    <row r="127" ht="45" spans="1:15">
      <c r="A127" s="5"/>
      <c r="B127" s="9"/>
      <c r="C127" s="5"/>
      <c r="D127" s="7"/>
      <c r="E127" s="27"/>
      <c r="F127" s="5" t="s">
        <v>12</v>
      </c>
      <c r="G127" s="5" t="s">
        <v>13</v>
      </c>
      <c r="H127" s="27" t="s">
        <v>14</v>
      </c>
      <c r="I127" s="27" t="s">
        <v>15</v>
      </c>
      <c r="J127" s="27" t="s">
        <v>16</v>
      </c>
      <c r="K127" s="27"/>
      <c r="L127" s="51" t="s">
        <v>17</v>
      </c>
      <c r="M127" s="5"/>
      <c r="N127" s="5"/>
      <c r="O127" s="5"/>
    </row>
    <row r="128" ht="15" spans="1:15">
      <c r="A128" s="11" t="s">
        <v>18</v>
      </c>
      <c r="B128" s="12"/>
      <c r="C128" s="12"/>
      <c r="D128" s="44"/>
      <c r="E128" s="27"/>
      <c r="F128" s="27"/>
      <c r="G128" s="27"/>
      <c r="H128" s="27"/>
      <c r="I128" s="27"/>
      <c r="J128" s="27"/>
      <c r="K128" s="27"/>
      <c r="L128" s="27"/>
      <c r="M128" s="10"/>
      <c r="N128" s="10"/>
      <c r="O128" s="46"/>
    </row>
    <row r="129" ht="15.5" spans="1:15">
      <c r="A129" s="14" t="s">
        <v>117</v>
      </c>
      <c r="B129" s="75" t="s">
        <v>118</v>
      </c>
      <c r="C129" s="14" t="s">
        <v>21</v>
      </c>
      <c r="D129" s="13">
        <v>359</v>
      </c>
      <c r="E129" s="14">
        <f>D129/5*50%</f>
        <v>35.9</v>
      </c>
      <c r="F129" s="19">
        <v>72</v>
      </c>
      <c r="G129" s="19">
        <v>84.2</v>
      </c>
      <c r="H129" s="19">
        <v>18</v>
      </c>
      <c r="I129" s="15">
        <f>F129+G129+H129</f>
        <v>174.2</v>
      </c>
      <c r="J129" s="14">
        <f>I129/2.2</f>
        <v>79.1818181818182</v>
      </c>
      <c r="K129" s="14">
        <f>J129*50%</f>
        <v>39.5909090909091</v>
      </c>
      <c r="L129" s="14">
        <f>E129+K129</f>
        <v>75.4909090909091</v>
      </c>
      <c r="M129" s="53">
        <v>1</v>
      </c>
      <c r="N129" s="10"/>
      <c r="O129" s="47" t="s">
        <v>22</v>
      </c>
    </row>
    <row r="130" ht="15" spans="1:15">
      <c r="A130" s="21" t="s">
        <v>35</v>
      </c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48"/>
    </row>
    <row r="131" ht="15" spans="1:15">
      <c r="A131" s="23" t="s">
        <v>36</v>
      </c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49"/>
    </row>
    <row r="133" ht="21" spans="1:15">
      <c r="A133" s="3" t="s">
        <v>119</v>
      </c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ht="15" spans="1:15">
      <c r="A134" s="5" t="s">
        <v>1</v>
      </c>
      <c r="B134" s="9" t="s">
        <v>38</v>
      </c>
      <c r="C134" s="5" t="s">
        <v>3</v>
      </c>
      <c r="D134" s="7" t="s">
        <v>4</v>
      </c>
      <c r="E134" s="27" t="s">
        <v>5</v>
      </c>
      <c r="F134" s="5" t="s">
        <v>6</v>
      </c>
      <c r="G134" s="5"/>
      <c r="H134" s="5"/>
      <c r="I134" s="27"/>
      <c r="J134" s="27"/>
      <c r="K134" s="27" t="s">
        <v>7</v>
      </c>
      <c r="L134" s="27" t="s">
        <v>8</v>
      </c>
      <c r="M134" s="5" t="s">
        <v>9</v>
      </c>
      <c r="N134" s="5" t="s">
        <v>10</v>
      </c>
      <c r="O134" s="5" t="s">
        <v>96</v>
      </c>
    </row>
    <row r="135" ht="45" spans="1:15">
      <c r="A135" s="5"/>
      <c r="B135" s="9"/>
      <c r="C135" s="5"/>
      <c r="D135" s="7"/>
      <c r="E135" s="27"/>
      <c r="F135" s="5" t="s">
        <v>12</v>
      </c>
      <c r="G135" s="5" t="s">
        <v>13</v>
      </c>
      <c r="H135" s="5" t="s">
        <v>14</v>
      </c>
      <c r="I135" s="27" t="s">
        <v>83</v>
      </c>
      <c r="J135" s="27" t="s">
        <v>16</v>
      </c>
      <c r="K135" s="27"/>
      <c r="L135" s="51" t="s">
        <v>17</v>
      </c>
      <c r="M135" s="5"/>
      <c r="N135" s="5"/>
      <c r="O135" s="5"/>
    </row>
    <row r="136" ht="15" spans="1:15">
      <c r="A136" s="11" t="s">
        <v>18</v>
      </c>
      <c r="B136" s="12"/>
      <c r="C136" s="12"/>
      <c r="D136" s="7"/>
      <c r="E136" s="27"/>
      <c r="F136" s="5"/>
      <c r="G136" s="5"/>
      <c r="H136" s="5"/>
      <c r="I136" s="27"/>
      <c r="J136" s="27"/>
      <c r="K136" s="27"/>
      <c r="L136" s="27"/>
      <c r="M136" s="10"/>
      <c r="N136" s="10"/>
      <c r="O136" s="46"/>
    </row>
    <row r="137" ht="15.5" spans="1:15">
      <c r="A137" s="14" t="s">
        <v>120</v>
      </c>
      <c r="B137" s="75" t="s">
        <v>121</v>
      </c>
      <c r="C137" s="14" t="s">
        <v>21</v>
      </c>
      <c r="D137" s="13">
        <v>404</v>
      </c>
      <c r="E137" s="14">
        <f>D137/5*50%</f>
        <v>40.4</v>
      </c>
      <c r="F137" s="19">
        <v>90</v>
      </c>
      <c r="G137" s="19">
        <v>87.8</v>
      </c>
      <c r="H137" s="19">
        <v>16</v>
      </c>
      <c r="I137" s="15">
        <f>F137+G137+H137</f>
        <v>193.8</v>
      </c>
      <c r="J137" s="14">
        <f>I137/2.2</f>
        <v>88.0909090909091</v>
      </c>
      <c r="K137" s="14">
        <f>J137*50%</f>
        <v>44.0454545454545</v>
      </c>
      <c r="L137" s="14">
        <f>E137+K137</f>
        <v>84.4454545454545</v>
      </c>
      <c r="M137" s="60">
        <v>1</v>
      </c>
      <c r="N137" s="30"/>
      <c r="O137" s="47" t="s">
        <v>22</v>
      </c>
    </row>
    <row r="138" ht="15.5" spans="1:15">
      <c r="A138" s="14" t="s">
        <v>122</v>
      </c>
      <c r="B138" s="14" t="s">
        <v>123</v>
      </c>
      <c r="C138" s="14" t="s">
        <v>21</v>
      </c>
      <c r="D138" s="13">
        <v>358</v>
      </c>
      <c r="E138" s="14">
        <f>D138/5*50%</f>
        <v>35.8</v>
      </c>
      <c r="F138" s="19">
        <v>85</v>
      </c>
      <c r="G138" s="19">
        <v>87.2</v>
      </c>
      <c r="H138" s="19">
        <v>16</v>
      </c>
      <c r="I138" s="15">
        <f>F138+G138+H138</f>
        <v>188.2</v>
      </c>
      <c r="J138" s="14">
        <f>I138/2.2</f>
        <v>85.5454545454545</v>
      </c>
      <c r="K138" s="14">
        <f>J138*50%</f>
        <v>42.7727272727273</v>
      </c>
      <c r="L138" s="14">
        <f>E138+K138</f>
        <v>78.5727272727273</v>
      </c>
      <c r="M138" s="16">
        <v>2</v>
      </c>
      <c r="N138" s="16"/>
      <c r="O138" s="47" t="s">
        <v>22</v>
      </c>
    </row>
    <row r="139" ht="15.5" spans="1:15">
      <c r="A139" s="14" t="s">
        <v>124</v>
      </c>
      <c r="B139" s="14" t="s">
        <v>125</v>
      </c>
      <c r="C139" s="14" t="s">
        <v>21</v>
      </c>
      <c r="D139" s="13">
        <v>355</v>
      </c>
      <c r="E139" s="14">
        <f>D139/5*50%</f>
        <v>35.5</v>
      </c>
      <c r="F139" s="19">
        <v>87</v>
      </c>
      <c r="G139" s="19">
        <v>84.8</v>
      </c>
      <c r="H139" s="19">
        <v>13</v>
      </c>
      <c r="I139" s="15">
        <f>F139+G139+H139</f>
        <v>184.8</v>
      </c>
      <c r="J139" s="14">
        <f>I139/2.2</f>
        <v>84</v>
      </c>
      <c r="K139" s="14">
        <f>J139*50%</f>
        <v>42</v>
      </c>
      <c r="L139" s="14">
        <f>E139+K139</f>
        <v>77.5</v>
      </c>
      <c r="M139" s="60">
        <v>3</v>
      </c>
      <c r="N139" s="16"/>
      <c r="O139" s="47" t="s">
        <v>22</v>
      </c>
    </row>
    <row r="140" ht="15.5" spans="1:15">
      <c r="A140" s="14" t="s">
        <v>126</v>
      </c>
      <c r="B140" s="14" t="s">
        <v>127</v>
      </c>
      <c r="C140" s="14" t="s">
        <v>21</v>
      </c>
      <c r="D140" s="13">
        <v>337</v>
      </c>
      <c r="E140" s="14">
        <f>D140/5*50%</f>
        <v>33.7</v>
      </c>
      <c r="F140" s="19">
        <v>72</v>
      </c>
      <c r="G140" s="19">
        <v>84.2</v>
      </c>
      <c r="H140" s="19">
        <v>9</v>
      </c>
      <c r="I140" s="15">
        <f>F140+G140+H140</f>
        <v>165.2</v>
      </c>
      <c r="J140" s="14">
        <f>I140/2.2</f>
        <v>75.0909090909091</v>
      </c>
      <c r="K140" s="14">
        <f>J140*50%</f>
        <v>37.5454545454545</v>
      </c>
      <c r="L140" s="14">
        <f>E140+K140</f>
        <v>71.2454545454545</v>
      </c>
      <c r="M140" s="16">
        <v>4</v>
      </c>
      <c r="N140" s="16"/>
      <c r="O140" s="47" t="s">
        <v>22</v>
      </c>
    </row>
    <row r="141" ht="15.5" spans="1:15">
      <c r="A141" s="14" t="s">
        <v>128</v>
      </c>
      <c r="B141" s="14" t="s">
        <v>129</v>
      </c>
      <c r="C141" s="14" t="s">
        <v>21</v>
      </c>
      <c r="D141" s="13">
        <v>337</v>
      </c>
      <c r="E141" s="14">
        <f>D141/5*50%</f>
        <v>33.7</v>
      </c>
      <c r="F141" s="19">
        <v>66</v>
      </c>
      <c r="G141" s="19">
        <v>84.2</v>
      </c>
      <c r="H141" s="19">
        <v>14</v>
      </c>
      <c r="I141" s="15">
        <f>F141+G141+H141</f>
        <v>164.2</v>
      </c>
      <c r="J141" s="14">
        <f>I141/2.2</f>
        <v>74.6363636363636</v>
      </c>
      <c r="K141" s="14">
        <f>J141*50%</f>
        <v>37.3181818181818</v>
      </c>
      <c r="L141" s="14">
        <f>E141+K141</f>
        <v>71.0181818181818</v>
      </c>
      <c r="M141" s="60">
        <v>5</v>
      </c>
      <c r="N141" s="16"/>
      <c r="O141" s="47" t="s">
        <v>22</v>
      </c>
    </row>
    <row r="142" ht="15" spans="1:15">
      <c r="A142" s="21" t="s">
        <v>35</v>
      </c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48"/>
    </row>
    <row r="143" ht="15" spans="1:15">
      <c r="A143" s="23" t="s">
        <v>36</v>
      </c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49"/>
    </row>
    <row r="145" ht="21" spans="1:15">
      <c r="A145" s="3" t="s">
        <v>130</v>
      </c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ht="15" spans="1:15">
      <c r="A146" s="5" t="s">
        <v>1</v>
      </c>
      <c r="B146" s="9" t="s">
        <v>38</v>
      </c>
      <c r="C146" s="5" t="s">
        <v>3</v>
      </c>
      <c r="D146" s="7" t="s">
        <v>4</v>
      </c>
      <c r="E146" s="27" t="s">
        <v>5</v>
      </c>
      <c r="F146" s="5" t="s">
        <v>6</v>
      </c>
      <c r="G146" s="5"/>
      <c r="H146" s="5"/>
      <c r="I146" s="27"/>
      <c r="J146" s="27"/>
      <c r="K146" s="27" t="s">
        <v>7</v>
      </c>
      <c r="L146" s="27" t="s">
        <v>8</v>
      </c>
      <c r="M146" s="5" t="s">
        <v>9</v>
      </c>
      <c r="N146" s="5" t="s">
        <v>10</v>
      </c>
      <c r="O146" s="5" t="s">
        <v>96</v>
      </c>
    </row>
    <row r="147" ht="45" spans="1:15">
      <c r="A147" s="5"/>
      <c r="B147" s="9"/>
      <c r="C147" s="5"/>
      <c r="D147" s="7"/>
      <c r="E147" s="27"/>
      <c r="F147" s="5" t="s">
        <v>12</v>
      </c>
      <c r="G147" s="5" t="s">
        <v>13</v>
      </c>
      <c r="H147" s="5" t="s">
        <v>14</v>
      </c>
      <c r="I147" s="27" t="s">
        <v>83</v>
      </c>
      <c r="J147" s="27" t="s">
        <v>16</v>
      </c>
      <c r="K147" s="27"/>
      <c r="L147" s="51" t="s">
        <v>17</v>
      </c>
      <c r="M147" s="5"/>
      <c r="N147" s="5"/>
      <c r="O147" s="5"/>
    </row>
    <row r="148" ht="15" spans="1:15">
      <c r="A148" s="12" t="s">
        <v>18</v>
      </c>
      <c r="B148" s="12"/>
      <c r="C148" s="12"/>
      <c r="D148" s="7"/>
      <c r="E148" s="27"/>
      <c r="F148" s="5"/>
      <c r="G148" s="5"/>
      <c r="H148" s="5"/>
      <c r="I148" s="27"/>
      <c r="J148" s="27"/>
      <c r="K148" s="27"/>
      <c r="L148" s="51"/>
      <c r="M148" s="5"/>
      <c r="N148" s="5"/>
      <c r="O148" s="5"/>
    </row>
    <row r="149" ht="15.5" spans="1:15">
      <c r="A149" s="14" t="s">
        <v>131</v>
      </c>
      <c r="B149" s="75" t="s">
        <v>132</v>
      </c>
      <c r="C149" s="14" t="s">
        <v>21</v>
      </c>
      <c r="D149" s="53">
        <v>340</v>
      </c>
      <c r="E149" s="14">
        <f t="shared" ref="E149:E165" si="15">D149/5*50%</f>
        <v>34</v>
      </c>
      <c r="F149" s="19">
        <v>93</v>
      </c>
      <c r="G149" s="19">
        <v>92.6</v>
      </c>
      <c r="H149" s="19">
        <v>19</v>
      </c>
      <c r="I149" s="15">
        <f t="shared" ref="I149:I165" si="16">F149+G149+H149</f>
        <v>204.6</v>
      </c>
      <c r="J149" s="14">
        <f t="shared" ref="J149:J165" si="17">I149/2.2</f>
        <v>93</v>
      </c>
      <c r="K149" s="14">
        <f t="shared" ref="K149:K165" si="18">J149*50%</f>
        <v>46.5</v>
      </c>
      <c r="L149" s="14">
        <f t="shared" ref="L149:L165" si="19">E149+K149</f>
        <v>80.5</v>
      </c>
      <c r="M149" s="53">
        <v>1</v>
      </c>
      <c r="N149" s="14"/>
      <c r="O149" s="47" t="s">
        <v>22</v>
      </c>
    </row>
    <row r="150" ht="15.5" spans="1:15">
      <c r="A150" s="14" t="s">
        <v>133</v>
      </c>
      <c r="B150" s="75" t="s">
        <v>134</v>
      </c>
      <c r="C150" s="14" t="s">
        <v>21</v>
      </c>
      <c r="D150" s="53">
        <v>407</v>
      </c>
      <c r="E150" s="14">
        <f t="shared" si="15"/>
        <v>40.7</v>
      </c>
      <c r="F150" s="19">
        <v>61</v>
      </c>
      <c r="G150" s="19">
        <v>90.6</v>
      </c>
      <c r="H150" s="19">
        <v>19</v>
      </c>
      <c r="I150" s="15">
        <f t="shared" si="16"/>
        <v>170.6</v>
      </c>
      <c r="J150" s="14">
        <f t="shared" si="17"/>
        <v>77.5454545454545</v>
      </c>
      <c r="K150" s="14">
        <f t="shared" si="18"/>
        <v>38.7727272727273</v>
      </c>
      <c r="L150" s="14">
        <f t="shared" si="19"/>
        <v>79.4727272727273</v>
      </c>
      <c r="M150" s="53">
        <v>2</v>
      </c>
      <c r="N150" s="14"/>
      <c r="O150" s="47" t="s">
        <v>22</v>
      </c>
    </row>
    <row r="151" ht="15.5" spans="1:15">
      <c r="A151" s="14" t="s">
        <v>135</v>
      </c>
      <c r="B151" s="75" t="s">
        <v>136</v>
      </c>
      <c r="C151" s="14" t="s">
        <v>21</v>
      </c>
      <c r="D151" s="53">
        <v>373</v>
      </c>
      <c r="E151" s="14">
        <f t="shared" si="15"/>
        <v>37.3</v>
      </c>
      <c r="F151" s="19">
        <v>75</v>
      </c>
      <c r="G151" s="19">
        <v>87.8</v>
      </c>
      <c r="H151" s="19">
        <v>18</v>
      </c>
      <c r="I151" s="15">
        <f t="shared" si="16"/>
        <v>180.8</v>
      </c>
      <c r="J151" s="14">
        <f t="shared" si="17"/>
        <v>82.1818181818182</v>
      </c>
      <c r="K151" s="14">
        <f t="shared" si="18"/>
        <v>41.0909090909091</v>
      </c>
      <c r="L151" s="14">
        <f t="shared" si="19"/>
        <v>78.3909090909091</v>
      </c>
      <c r="M151" s="53">
        <v>3</v>
      </c>
      <c r="N151" s="14"/>
      <c r="O151" s="47" t="s">
        <v>22</v>
      </c>
    </row>
    <row r="152" ht="15.5" spans="1:15">
      <c r="A152" s="14" t="s">
        <v>137</v>
      </c>
      <c r="B152" s="75" t="s">
        <v>138</v>
      </c>
      <c r="C152" s="14" t="s">
        <v>21</v>
      </c>
      <c r="D152" s="53">
        <v>367</v>
      </c>
      <c r="E152" s="14">
        <f t="shared" si="15"/>
        <v>36.7</v>
      </c>
      <c r="F152" s="19">
        <v>74</v>
      </c>
      <c r="G152" s="19">
        <v>85.4</v>
      </c>
      <c r="H152" s="19">
        <v>18</v>
      </c>
      <c r="I152" s="15">
        <f t="shared" si="16"/>
        <v>177.4</v>
      </c>
      <c r="J152" s="14">
        <f t="shared" si="17"/>
        <v>80.6363636363636</v>
      </c>
      <c r="K152" s="14">
        <f t="shared" si="18"/>
        <v>40.3181818181818</v>
      </c>
      <c r="L152" s="14">
        <f t="shared" si="19"/>
        <v>77.0181818181818</v>
      </c>
      <c r="M152" s="53">
        <v>4</v>
      </c>
      <c r="N152" s="14"/>
      <c r="O152" s="47" t="s">
        <v>22</v>
      </c>
    </row>
    <row r="153" ht="15.5" spans="1:15">
      <c r="A153" s="14" t="s">
        <v>139</v>
      </c>
      <c r="B153" s="75" t="s">
        <v>140</v>
      </c>
      <c r="C153" s="14" t="s">
        <v>21</v>
      </c>
      <c r="D153" s="53">
        <v>377</v>
      </c>
      <c r="E153" s="14">
        <f t="shared" si="15"/>
        <v>37.7</v>
      </c>
      <c r="F153" s="19">
        <v>66</v>
      </c>
      <c r="G153" s="19">
        <v>85.2</v>
      </c>
      <c r="H153" s="19">
        <v>18</v>
      </c>
      <c r="I153" s="15">
        <f t="shared" si="16"/>
        <v>169.2</v>
      </c>
      <c r="J153" s="14">
        <f t="shared" si="17"/>
        <v>76.9090909090909</v>
      </c>
      <c r="K153" s="14">
        <f t="shared" si="18"/>
        <v>38.4545454545454</v>
      </c>
      <c r="L153" s="14">
        <f t="shared" si="19"/>
        <v>76.1545454545455</v>
      </c>
      <c r="M153" s="53">
        <v>5</v>
      </c>
      <c r="N153" s="14"/>
      <c r="O153" s="47" t="s">
        <v>22</v>
      </c>
    </row>
    <row r="154" ht="15.5" spans="1:15">
      <c r="A154" s="14" t="s">
        <v>141</v>
      </c>
      <c r="B154" s="75" t="s">
        <v>142</v>
      </c>
      <c r="C154" s="14" t="s">
        <v>21</v>
      </c>
      <c r="D154" s="53">
        <v>366</v>
      </c>
      <c r="E154" s="14">
        <f t="shared" si="15"/>
        <v>36.6</v>
      </c>
      <c r="F154" s="19">
        <v>81</v>
      </c>
      <c r="G154" s="19">
        <v>78.4</v>
      </c>
      <c r="H154" s="19">
        <v>14</v>
      </c>
      <c r="I154" s="15">
        <f t="shared" si="16"/>
        <v>173.4</v>
      </c>
      <c r="J154" s="14">
        <f t="shared" si="17"/>
        <v>78.8181818181818</v>
      </c>
      <c r="K154" s="14">
        <f t="shared" si="18"/>
        <v>39.4090909090909</v>
      </c>
      <c r="L154" s="14">
        <f t="shared" si="19"/>
        <v>76.0090909090909</v>
      </c>
      <c r="M154" s="53">
        <v>6</v>
      </c>
      <c r="N154" s="14"/>
      <c r="O154" s="47" t="s">
        <v>22</v>
      </c>
    </row>
    <row r="155" ht="15.5" spans="1:15">
      <c r="A155" s="14" t="s">
        <v>143</v>
      </c>
      <c r="B155" s="75" t="s">
        <v>144</v>
      </c>
      <c r="C155" s="14" t="s">
        <v>21</v>
      </c>
      <c r="D155" s="53">
        <v>385</v>
      </c>
      <c r="E155" s="14">
        <f t="shared" si="15"/>
        <v>38.5</v>
      </c>
      <c r="F155" s="19">
        <v>62</v>
      </c>
      <c r="G155" s="19">
        <v>80.2</v>
      </c>
      <c r="H155" s="19">
        <v>20</v>
      </c>
      <c r="I155" s="15">
        <f t="shared" si="16"/>
        <v>162.2</v>
      </c>
      <c r="J155" s="14">
        <f t="shared" si="17"/>
        <v>73.7272727272727</v>
      </c>
      <c r="K155" s="14">
        <f t="shared" si="18"/>
        <v>36.8636363636364</v>
      </c>
      <c r="L155" s="14">
        <f t="shared" si="19"/>
        <v>75.3636363636364</v>
      </c>
      <c r="M155" s="53">
        <v>7</v>
      </c>
      <c r="N155" s="14"/>
      <c r="O155" s="47" t="s">
        <v>22</v>
      </c>
    </row>
    <row r="156" ht="15.5" spans="1:15">
      <c r="A156" s="14" t="s">
        <v>145</v>
      </c>
      <c r="B156" s="75" t="s">
        <v>146</v>
      </c>
      <c r="C156" s="14" t="s">
        <v>21</v>
      </c>
      <c r="D156" s="53">
        <v>370</v>
      </c>
      <c r="E156" s="14">
        <f t="shared" si="15"/>
        <v>37</v>
      </c>
      <c r="F156" s="19">
        <v>63</v>
      </c>
      <c r="G156" s="19">
        <v>85</v>
      </c>
      <c r="H156" s="19">
        <v>20</v>
      </c>
      <c r="I156" s="15">
        <f t="shared" si="16"/>
        <v>168</v>
      </c>
      <c r="J156" s="14">
        <f t="shared" si="17"/>
        <v>76.3636363636364</v>
      </c>
      <c r="K156" s="14">
        <f t="shared" si="18"/>
        <v>38.1818181818182</v>
      </c>
      <c r="L156" s="14">
        <f t="shared" si="19"/>
        <v>75.1818181818182</v>
      </c>
      <c r="M156" s="53">
        <v>8</v>
      </c>
      <c r="N156" s="14"/>
      <c r="O156" s="47" t="s">
        <v>22</v>
      </c>
    </row>
    <row r="157" ht="15.5" spans="1:15">
      <c r="A157" s="14" t="s">
        <v>147</v>
      </c>
      <c r="B157" s="75" t="s">
        <v>148</v>
      </c>
      <c r="C157" s="14" t="s">
        <v>21</v>
      </c>
      <c r="D157" s="53">
        <v>357</v>
      </c>
      <c r="E157" s="14">
        <f t="shared" si="15"/>
        <v>35.7</v>
      </c>
      <c r="F157" s="19">
        <v>80</v>
      </c>
      <c r="G157" s="19">
        <v>73.4</v>
      </c>
      <c r="H157" s="19">
        <v>18</v>
      </c>
      <c r="I157" s="15">
        <f t="shared" si="16"/>
        <v>171.4</v>
      </c>
      <c r="J157" s="14">
        <f t="shared" si="17"/>
        <v>77.9090909090909</v>
      </c>
      <c r="K157" s="14">
        <f t="shared" si="18"/>
        <v>38.9545454545455</v>
      </c>
      <c r="L157" s="14">
        <f t="shared" si="19"/>
        <v>74.6545454545455</v>
      </c>
      <c r="M157" s="53">
        <v>9</v>
      </c>
      <c r="N157" s="14"/>
      <c r="O157" s="46"/>
    </row>
    <row r="158" ht="15.5" spans="1:15">
      <c r="A158" s="14" t="s">
        <v>149</v>
      </c>
      <c r="B158" s="75" t="s">
        <v>150</v>
      </c>
      <c r="C158" s="14" t="s">
        <v>21</v>
      </c>
      <c r="D158" s="53">
        <v>349</v>
      </c>
      <c r="E158" s="14">
        <f t="shared" si="15"/>
        <v>34.9</v>
      </c>
      <c r="F158" s="19">
        <v>66</v>
      </c>
      <c r="G158" s="19">
        <v>87.6</v>
      </c>
      <c r="H158" s="19">
        <v>17</v>
      </c>
      <c r="I158" s="15">
        <f t="shared" si="16"/>
        <v>170.6</v>
      </c>
      <c r="J158" s="14">
        <f t="shared" si="17"/>
        <v>77.5454545454545</v>
      </c>
      <c r="K158" s="14">
        <f t="shared" si="18"/>
        <v>38.7727272727273</v>
      </c>
      <c r="L158" s="14">
        <f t="shared" si="19"/>
        <v>73.6727272727273</v>
      </c>
      <c r="M158" s="53">
        <v>10</v>
      </c>
      <c r="N158" s="14"/>
      <c r="O158" s="46"/>
    </row>
    <row r="159" ht="15.5" spans="1:15">
      <c r="A159" s="14" t="s">
        <v>151</v>
      </c>
      <c r="B159" s="75" t="s">
        <v>152</v>
      </c>
      <c r="C159" s="14" t="s">
        <v>21</v>
      </c>
      <c r="D159" s="53">
        <v>348</v>
      </c>
      <c r="E159" s="14">
        <f t="shared" si="15"/>
        <v>34.8</v>
      </c>
      <c r="F159" s="19">
        <v>61</v>
      </c>
      <c r="G159" s="19">
        <v>88.4</v>
      </c>
      <c r="H159" s="19">
        <v>20</v>
      </c>
      <c r="I159" s="15">
        <f t="shared" si="16"/>
        <v>169.4</v>
      </c>
      <c r="J159" s="14">
        <f t="shared" si="17"/>
        <v>77</v>
      </c>
      <c r="K159" s="14">
        <f t="shared" si="18"/>
        <v>38.5</v>
      </c>
      <c r="L159" s="14">
        <f t="shared" si="19"/>
        <v>73.3</v>
      </c>
      <c r="M159" s="53">
        <v>11</v>
      </c>
      <c r="N159" s="14"/>
      <c r="O159" s="46"/>
    </row>
    <row r="160" ht="15.5" spans="1:15">
      <c r="A160" s="14" t="s">
        <v>153</v>
      </c>
      <c r="B160" s="75" t="s">
        <v>154</v>
      </c>
      <c r="C160" s="14" t="s">
        <v>21</v>
      </c>
      <c r="D160" s="53">
        <v>353</v>
      </c>
      <c r="E160" s="14">
        <f t="shared" si="15"/>
        <v>35.3</v>
      </c>
      <c r="F160" s="19">
        <v>71</v>
      </c>
      <c r="G160" s="19">
        <v>79</v>
      </c>
      <c r="H160" s="19">
        <v>17</v>
      </c>
      <c r="I160" s="15">
        <f t="shared" si="16"/>
        <v>167</v>
      </c>
      <c r="J160" s="14">
        <f t="shared" si="17"/>
        <v>75.9090909090909</v>
      </c>
      <c r="K160" s="14">
        <f t="shared" si="18"/>
        <v>37.9545454545455</v>
      </c>
      <c r="L160" s="14">
        <f t="shared" si="19"/>
        <v>73.2545454545455</v>
      </c>
      <c r="M160" s="53">
        <v>12</v>
      </c>
      <c r="N160" s="14"/>
      <c r="O160" s="46"/>
    </row>
    <row r="161" ht="15.5" spans="1:15">
      <c r="A161" s="14" t="s">
        <v>155</v>
      </c>
      <c r="B161" s="75" t="s">
        <v>156</v>
      </c>
      <c r="C161" s="14" t="s">
        <v>21</v>
      </c>
      <c r="D161" s="53">
        <v>358</v>
      </c>
      <c r="E161" s="14">
        <f t="shared" si="15"/>
        <v>35.8</v>
      </c>
      <c r="F161" s="19">
        <v>65</v>
      </c>
      <c r="G161" s="19">
        <v>79.8</v>
      </c>
      <c r="H161" s="19">
        <v>18</v>
      </c>
      <c r="I161" s="15">
        <f t="shared" si="16"/>
        <v>162.8</v>
      </c>
      <c r="J161" s="14">
        <f t="shared" si="17"/>
        <v>74</v>
      </c>
      <c r="K161" s="14">
        <f t="shared" si="18"/>
        <v>37</v>
      </c>
      <c r="L161" s="14">
        <f t="shared" si="19"/>
        <v>72.8</v>
      </c>
      <c r="M161" s="53">
        <v>13</v>
      </c>
      <c r="N161" s="14"/>
      <c r="O161" s="46"/>
    </row>
    <row r="162" ht="15.5" spans="1:15">
      <c r="A162" s="14" t="s">
        <v>157</v>
      </c>
      <c r="B162" s="75" t="s">
        <v>158</v>
      </c>
      <c r="C162" s="14" t="s">
        <v>21</v>
      </c>
      <c r="D162" s="53">
        <v>345</v>
      </c>
      <c r="E162" s="14">
        <f t="shared" si="15"/>
        <v>34.5</v>
      </c>
      <c r="F162" s="19">
        <v>63</v>
      </c>
      <c r="G162" s="19">
        <v>85.6</v>
      </c>
      <c r="H162" s="19">
        <v>16</v>
      </c>
      <c r="I162" s="15">
        <f t="shared" si="16"/>
        <v>164.6</v>
      </c>
      <c r="J162" s="14">
        <f t="shared" si="17"/>
        <v>74.8181818181818</v>
      </c>
      <c r="K162" s="14">
        <f t="shared" si="18"/>
        <v>37.4090909090909</v>
      </c>
      <c r="L162" s="14">
        <f t="shared" si="19"/>
        <v>71.9090909090909</v>
      </c>
      <c r="M162" s="53">
        <v>14</v>
      </c>
      <c r="N162" s="14"/>
      <c r="O162" s="46"/>
    </row>
    <row r="163" ht="15.5" spans="1:15">
      <c r="A163" s="14" t="s">
        <v>159</v>
      </c>
      <c r="B163" s="75" t="s">
        <v>160</v>
      </c>
      <c r="C163" s="14" t="s">
        <v>21</v>
      </c>
      <c r="D163" s="53">
        <v>334</v>
      </c>
      <c r="E163" s="14">
        <f t="shared" si="15"/>
        <v>33.4</v>
      </c>
      <c r="F163" s="19">
        <v>66</v>
      </c>
      <c r="G163" s="19">
        <v>83.4</v>
      </c>
      <c r="H163" s="19">
        <v>18</v>
      </c>
      <c r="I163" s="15">
        <f t="shared" si="16"/>
        <v>167.4</v>
      </c>
      <c r="J163" s="14">
        <f t="shared" si="17"/>
        <v>76.0909090909091</v>
      </c>
      <c r="K163" s="14">
        <f t="shared" si="18"/>
        <v>38.0454545454545</v>
      </c>
      <c r="L163" s="14">
        <f t="shared" si="19"/>
        <v>71.4454545454545</v>
      </c>
      <c r="M163" s="53">
        <v>15</v>
      </c>
      <c r="N163" s="14"/>
      <c r="O163" s="46"/>
    </row>
    <row r="164" ht="15.5" spans="1:15">
      <c r="A164" s="14" t="s">
        <v>161</v>
      </c>
      <c r="B164" s="75" t="s">
        <v>162</v>
      </c>
      <c r="C164" s="14" t="s">
        <v>21</v>
      </c>
      <c r="D164" s="53">
        <v>333</v>
      </c>
      <c r="E164" s="14">
        <f t="shared" si="15"/>
        <v>33.3</v>
      </c>
      <c r="F164" s="19">
        <v>60</v>
      </c>
      <c r="G164" s="19">
        <v>82.6</v>
      </c>
      <c r="H164" s="19">
        <v>20</v>
      </c>
      <c r="I164" s="15">
        <f t="shared" si="16"/>
        <v>162.6</v>
      </c>
      <c r="J164" s="14">
        <f t="shared" si="17"/>
        <v>73.9090909090909</v>
      </c>
      <c r="K164" s="14">
        <f t="shared" si="18"/>
        <v>36.9545454545455</v>
      </c>
      <c r="L164" s="14">
        <f t="shared" si="19"/>
        <v>70.2545454545455</v>
      </c>
      <c r="M164" s="53">
        <v>16</v>
      </c>
      <c r="N164" s="14"/>
      <c r="O164" s="46"/>
    </row>
    <row r="165" ht="15.5" spans="1:15">
      <c r="A165" s="14" t="s">
        <v>163</v>
      </c>
      <c r="B165" s="75" t="s">
        <v>164</v>
      </c>
      <c r="C165" s="14" t="s">
        <v>21</v>
      </c>
      <c r="D165" s="53">
        <v>338</v>
      </c>
      <c r="E165" s="14">
        <f t="shared" si="15"/>
        <v>33.8</v>
      </c>
      <c r="F165" s="19">
        <v>61</v>
      </c>
      <c r="G165" s="19">
        <v>76.8</v>
      </c>
      <c r="H165" s="19">
        <v>20</v>
      </c>
      <c r="I165" s="15">
        <f t="shared" si="16"/>
        <v>157.8</v>
      </c>
      <c r="J165" s="14">
        <f t="shared" si="17"/>
        <v>71.7272727272727</v>
      </c>
      <c r="K165" s="14">
        <f t="shared" si="18"/>
        <v>35.8636363636364</v>
      </c>
      <c r="L165" s="14">
        <f t="shared" si="19"/>
        <v>69.6636363636364</v>
      </c>
      <c r="M165" s="53">
        <v>17</v>
      </c>
      <c r="N165" s="14"/>
      <c r="O165" s="46"/>
    </row>
    <row r="166" ht="15.5" spans="1:15">
      <c r="A166" s="11" t="s">
        <v>165</v>
      </c>
      <c r="B166" s="12"/>
      <c r="C166" s="12"/>
      <c r="D166" s="53"/>
      <c r="E166" s="14"/>
      <c r="F166" s="19"/>
      <c r="G166" s="19"/>
      <c r="H166" s="19"/>
      <c r="I166" s="15"/>
      <c r="J166" s="14"/>
      <c r="K166" s="14"/>
      <c r="L166" s="14"/>
      <c r="M166" s="14"/>
      <c r="N166" s="14"/>
      <c r="O166" s="46"/>
    </row>
    <row r="167" ht="15.5" spans="1:15">
      <c r="A167" s="14" t="s">
        <v>166</v>
      </c>
      <c r="B167" s="75" t="s">
        <v>167</v>
      </c>
      <c r="C167" s="14" t="s">
        <v>21</v>
      </c>
      <c r="D167" s="53">
        <v>345</v>
      </c>
      <c r="E167" s="14">
        <f>D167/5*50%</f>
        <v>34.5</v>
      </c>
      <c r="F167" s="19">
        <v>52</v>
      </c>
      <c r="G167" s="19">
        <v>87.6</v>
      </c>
      <c r="H167" s="19">
        <v>18</v>
      </c>
      <c r="I167" s="15">
        <f>F167+G167+H167</f>
        <v>157.6</v>
      </c>
      <c r="J167" s="14">
        <f>I167/2.2</f>
        <v>71.6363636363636</v>
      </c>
      <c r="K167" s="14">
        <f>J167*50%</f>
        <v>35.8181818181818</v>
      </c>
      <c r="L167" s="14">
        <f>E167+K167</f>
        <v>70.3181818181818</v>
      </c>
      <c r="M167" s="14"/>
      <c r="N167" s="14"/>
      <c r="O167" s="46"/>
    </row>
    <row r="168" ht="15.5" spans="1:15">
      <c r="A168" s="14" t="s">
        <v>168</v>
      </c>
      <c r="B168" s="75" t="s">
        <v>169</v>
      </c>
      <c r="C168" s="14" t="s">
        <v>21</v>
      </c>
      <c r="D168" s="53">
        <v>328</v>
      </c>
      <c r="E168" s="14">
        <f>D168/5*50%</f>
        <v>32.8</v>
      </c>
      <c r="F168" s="19">
        <v>56</v>
      </c>
      <c r="G168" s="19">
        <v>78.2</v>
      </c>
      <c r="H168" s="19">
        <v>14</v>
      </c>
      <c r="I168" s="15">
        <f>F168+G168+H168</f>
        <v>148.2</v>
      </c>
      <c r="J168" s="14">
        <f>I168/2.2</f>
        <v>67.3636363636364</v>
      </c>
      <c r="K168" s="14">
        <f>J168*50%</f>
        <v>33.6818181818182</v>
      </c>
      <c r="L168" s="14">
        <f>E168+K168</f>
        <v>66.4818181818182</v>
      </c>
      <c r="M168" s="14"/>
      <c r="N168" s="14"/>
      <c r="O168" s="46"/>
    </row>
    <row r="169" ht="15.5" spans="1:15">
      <c r="A169" s="14" t="s">
        <v>170</v>
      </c>
      <c r="B169" s="75" t="s">
        <v>171</v>
      </c>
      <c r="C169" s="14" t="s">
        <v>21</v>
      </c>
      <c r="D169" s="53">
        <v>342</v>
      </c>
      <c r="E169" s="14">
        <f>D169/5*50%</f>
        <v>34.2</v>
      </c>
      <c r="F169" s="19">
        <v>40</v>
      </c>
      <c r="G169" s="19">
        <v>79.4</v>
      </c>
      <c r="H169" s="19">
        <v>16</v>
      </c>
      <c r="I169" s="15">
        <f>F169+G169+H169</f>
        <v>135.4</v>
      </c>
      <c r="J169" s="14">
        <f>I169/2.2</f>
        <v>61.5454545454545</v>
      </c>
      <c r="K169" s="14">
        <f>J169*50%</f>
        <v>30.7727272727273</v>
      </c>
      <c r="L169" s="14">
        <f>E169+K169</f>
        <v>64.9727272727273</v>
      </c>
      <c r="M169" s="14"/>
      <c r="N169" s="14"/>
      <c r="O169" s="46"/>
    </row>
    <row r="170" ht="15.5" spans="1:15">
      <c r="A170" s="14" t="s">
        <v>172</v>
      </c>
      <c r="B170" s="75" t="s">
        <v>173</v>
      </c>
      <c r="C170" s="14" t="s">
        <v>21</v>
      </c>
      <c r="D170" s="53">
        <v>329</v>
      </c>
      <c r="E170" s="14">
        <f>D170/5*50%</f>
        <v>32.9</v>
      </c>
      <c r="F170" s="19">
        <v>50</v>
      </c>
      <c r="G170" s="19">
        <v>72</v>
      </c>
      <c r="H170" s="19">
        <v>17</v>
      </c>
      <c r="I170" s="15">
        <f>F170+G170+H170</f>
        <v>139</v>
      </c>
      <c r="J170" s="14">
        <f>I170/2.2</f>
        <v>63.1818181818182</v>
      </c>
      <c r="K170" s="14">
        <f>J170*50%</f>
        <v>31.5909090909091</v>
      </c>
      <c r="L170" s="14">
        <f>E170+K170</f>
        <v>64.4909090909091</v>
      </c>
      <c r="M170" s="14"/>
      <c r="N170" s="14"/>
      <c r="O170" s="46"/>
    </row>
    <row r="171" ht="15.5" spans="1:15">
      <c r="A171" s="14" t="s">
        <v>174</v>
      </c>
      <c r="B171" s="75" t="s">
        <v>175</v>
      </c>
      <c r="C171" s="14" t="s">
        <v>21</v>
      </c>
      <c r="D171" s="53">
        <v>331</v>
      </c>
      <c r="E171" s="14">
        <f>D171/5*50%</f>
        <v>33.1</v>
      </c>
      <c r="F171" s="19">
        <v>31</v>
      </c>
      <c r="G171" s="19">
        <v>82</v>
      </c>
      <c r="H171" s="19">
        <v>18</v>
      </c>
      <c r="I171" s="15">
        <f>F171+G171+H171</f>
        <v>131</v>
      </c>
      <c r="J171" s="14">
        <f>I171/2.2</f>
        <v>59.5454545454545</v>
      </c>
      <c r="K171" s="14">
        <f>J171*50%</f>
        <v>29.7727272727273</v>
      </c>
      <c r="L171" s="14">
        <f>E171+K171</f>
        <v>62.8727272727273</v>
      </c>
      <c r="M171" s="14"/>
      <c r="N171" s="14"/>
      <c r="O171" s="46"/>
    </row>
    <row r="172" ht="15.5" spans="1:15">
      <c r="A172" s="14"/>
      <c r="B172" s="14"/>
      <c r="C172" s="14"/>
      <c r="D172" s="53"/>
      <c r="E172" s="14"/>
      <c r="F172" s="27"/>
      <c r="G172" s="27"/>
      <c r="H172" s="27"/>
      <c r="I172" s="15"/>
      <c r="J172" s="14"/>
      <c r="K172" s="14"/>
      <c r="L172" s="14"/>
      <c r="M172" s="14"/>
      <c r="N172" s="14"/>
      <c r="O172" s="46"/>
    </row>
    <row r="173" ht="15" spans="1:15">
      <c r="A173" s="21" t="s">
        <v>35</v>
      </c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48"/>
    </row>
    <row r="174" ht="15" spans="1:15">
      <c r="A174" s="23" t="s">
        <v>36</v>
      </c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49"/>
    </row>
    <row r="176" ht="21" spans="1:15">
      <c r="A176" s="57" t="s">
        <v>176</v>
      </c>
      <c r="B176" s="4"/>
      <c r="C176" s="4"/>
      <c r="D176" s="58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ht="15" spans="1:15">
      <c r="A177" s="5" t="s">
        <v>1</v>
      </c>
      <c r="B177" s="9" t="s">
        <v>38</v>
      </c>
      <c r="C177" s="5" t="s">
        <v>3</v>
      </c>
      <c r="D177" s="7" t="s">
        <v>4</v>
      </c>
      <c r="E177" s="27" t="s">
        <v>5</v>
      </c>
      <c r="F177" s="5" t="s">
        <v>6</v>
      </c>
      <c r="G177" s="5"/>
      <c r="H177" s="5"/>
      <c r="I177" s="27"/>
      <c r="J177" s="27"/>
      <c r="K177" s="27" t="s">
        <v>7</v>
      </c>
      <c r="L177" s="27" t="s">
        <v>8</v>
      </c>
      <c r="M177" s="5" t="s">
        <v>9</v>
      </c>
      <c r="N177" s="5" t="s">
        <v>10</v>
      </c>
      <c r="O177" s="5" t="s">
        <v>96</v>
      </c>
    </row>
    <row r="178" ht="45" spans="1:15">
      <c r="A178" s="5"/>
      <c r="B178" s="9"/>
      <c r="C178" s="5"/>
      <c r="D178" s="7"/>
      <c r="E178" s="27"/>
      <c r="F178" s="5" t="s">
        <v>12</v>
      </c>
      <c r="G178" s="5" t="s">
        <v>13</v>
      </c>
      <c r="H178" s="5" t="s">
        <v>14</v>
      </c>
      <c r="I178" s="27" t="s">
        <v>83</v>
      </c>
      <c r="J178" s="27" t="s">
        <v>16</v>
      </c>
      <c r="K178" s="27"/>
      <c r="L178" s="51" t="s">
        <v>17</v>
      </c>
      <c r="M178" s="5"/>
      <c r="N178" s="5"/>
      <c r="O178" s="5"/>
    </row>
    <row r="179" ht="15" spans="1:15">
      <c r="A179" s="28" t="s">
        <v>39</v>
      </c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52"/>
    </row>
    <row r="180" ht="15.5" spans="1:15">
      <c r="A180" s="14" t="s">
        <v>177</v>
      </c>
      <c r="B180" s="53">
        <v>106513030302001</v>
      </c>
      <c r="C180" s="14" t="s">
        <v>21</v>
      </c>
      <c r="D180" s="53">
        <v>365</v>
      </c>
      <c r="E180" s="14">
        <f t="shared" ref="E180:E186" si="20">D180/5*50%</f>
        <v>36.5</v>
      </c>
      <c r="F180" s="19">
        <v>87</v>
      </c>
      <c r="G180" s="19">
        <v>89.6</v>
      </c>
      <c r="H180" s="19">
        <v>18</v>
      </c>
      <c r="I180" s="19">
        <f t="shared" ref="I180:I186" si="21">F180+G180+H180</f>
        <v>194.6</v>
      </c>
      <c r="J180" s="14">
        <f t="shared" ref="J180:J186" si="22">I180/2.2</f>
        <v>88.4545454545454</v>
      </c>
      <c r="K180" s="14">
        <f t="shared" ref="K180:K186" si="23">J180*50%</f>
        <v>44.2272727272727</v>
      </c>
      <c r="L180" s="14">
        <f t="shared" ref="L180:L186" si="24">E180+K180</f>
        <v>80.7272727272727</v>
      </c>
      <c r="M180" s="60">
        <v>1</v>
      </c>
      <c r="N180" s="30"/>
      <c r="O180" s="47" t="s">
        <v>22</v>
      </c>
    </row>
    <row r="181" ht="15.5" spans="1:15">
      <c r="A181" s="14" t="s">
        <v>178</v>
      </c>
      <c r="B181" s="53">
        <v>106513030301047</v>
      </c>
      <c r="C181" s="14" t="s">
        <v>21</v>
      </c>
      <c r="D181" s="53">
        <v>353</v>
      </c>
      <c r="E181" s="14">
        <f t="shared" si="20"/>
        <v>35.3</v>
      </c>
      <c r="F181" s="19">
        <v>78</v>
      </c>
      <c r="G181" s="19">
        <v>84.2</v>
      </c>
      <c r="H181" s="19">
        <v>19</v>
      </c>
      <c r="I181" s="19">
        <f t="shared" si="21"/>
        <v>181.2</v>
      </c>
      <c r="J181" s="14">
        <f t="shared" si="22"/>
        <v>82.3636363636363</v>
      </c>
      <c r="K181" s="14">
        <f t="shared" si="23"/>
        <v>41.1818181818182</v>
      </c>
      <c r="L181" s="14">
        <f t="shared" si="24"/>
        <v>76.4818181818182</v>
      </c>
      <c r="M181" s="60">
        <v>2</v>
      </c>
      <c r="N181" s="30"/>
      <c r="O181" s="47" t="s">
        <v>22</v>
      </c>
    </row>
    <row r="182" ht="15.5" spans="1:15">
      <c r="A182" s="14" t="s">
        <v>179</v>
      </c>
      <c r="B182" s="75" t="s">
        <v>180</v>
      </c>
      <c r="C182" s="14" t="s">
        <v>21</v>
      </c>
      <c r="D182" s="53">
        <v>348</v>
      </c>
      <c r="E182" s="14">
        <f t="shared" si="20"/>
        <v>34.8</v>
      </c>
      <c r="F182" s="19">
        <v>71</v>
      </c>
      <c r="G182" s="19">
        <v>88</v>
      </c>
      <c r="H182" s="19">
        <v>19</v>
      </c>
      <c r="I182" s="19">
        <f t="shared" si="21"/>
        <v>178</v>
      </c>
      <c r="J182" s="14">
        <f t="shared" si="22"/>
        <v>80.9090909090909</v>
      </c>
      <c r="K182" s="14">
        <f t="shared" si="23"/>
        <v>40.4545454545455</v>
      </c>
      <c r="L182" s="14">
        <f t="shared" si="24"/>
        <v>75.2545454545455</v>
      </c>
      <c r="M182" s="60">
        <v>3</v>
      </c>
      <c r="N182" s="10"/>
      <c r="O182" s="47" t="s">
        <v>22</v>
      </c>
    </row>
    <row r="183" ht="15.5" spans="1:15">
      <c r="A183" s="14" t="s">
        <v>166</v>
      </c>
      <c r="B183" s="53">
        <v>891013030300027</v>
      </c>
      <c r="C183" s="14" t="s">
        <v>21</v>
      </c>
      <c r="D183" s="53">
        <v>345</v>
      </c>
      <c r="E183" s="14">
        <f t="shared" si="20"/>
        <v>34.5</v>
      </c>
      <c r="F183" s="19">
        <v>75</v>
      </c>
      <c r="G183" s="19">
        <v>83.6</v>
      </c>
      <c r="H183" s="19">
        <v>19</v>
      </c>
      <c r="I183" s="19">
        <f t="shared" si="21"/>
        <v>177.6</v>
      </c>
      <c r="J183" s="14">
        <f t="shared" si="22"/>
        <v>80.7272727272727</v>
      </c>
      <c r="K183" s="14">
        <f t="shared" si="23"/>
        <v>40.3636363636364</v>
      </c>
      <c r="L183" s="14">
        <f t="shared" si="24"/>
        <v>74.8636363636364</v>
      </c>
      <c r="M183" s="60">
        <v>4</v>
      </c>
      <c r="N183" s="30"/>
      <c r="O183" s="47" t="s">
        <v>22</v>
      </c>
    </row>
    <row r="184" ht="15.5" spans="1:15">
      <c r="A184" s="14" t="s">
        <v>155</v>
      </c>
      <c r="B184" s="53">
        <v>891013030300066</v>
      </c>
      <c r="C184" s="14" t="s">
        <v>21</v>
      </c>
      <c r="D184" s="53">
        <v>358</v>
      </c>
      <c r="E184" s="14">
        <f t="shared" si="20"/>
        <v>35.8</v>
      </c>
      <c r="F184" s="19">
        <v>67</v>
      </c>
      <c r="G184" s="19">
        <v>85.2</v>
      </c>
      <c r="H184" s="19">
        <v>16</v>
      </c>
      <c r="I184" s="19">
        <f t="shared" si="21"/>
        <v>168.2</v>
      </c>
      <c r="J184" s="14">
        <f t="shared" si="22"/>
        <v>76.4545454545454</v>
      </c>
      <c r="K184" s="14">
        <f t="shared" si="23"/>
        <v>38.2272727272727</v>
      </c>
      <c r="L184" s="14">
        <f t="shared" si="24"/>
        <v>74.0272727272727</v>
      </c>
      <c r="M184" s="60">
        <v>5</v>
      </c>
      <c r="N184" s="30"/>
      <c r="O184" s="47" t="s">
        <v>22</v>
      </c>
    </row>
    <row r="185" ht="15.5" spans="1:15">
      <c r="A185" s="14" t="s">
        <v>181</v>
      </c>
      <c r="B185" s="53">
        <v>105593210014135</v>
      </c>
      <c r="C185" s="14" t="s">
        <v>21</v>
      </c>
      <c r="D185" s="53">
        <v>357</v>
      </c>
      <c r="E185" s="14">
        <f t="shared" si="20"/>
        <v>35.7</v>
      </c>
      <c r="F185" s="19">
        <v>62</v>
      </c>
      <c r="G185" s="19">
        <v>86</v>
      </c>
      <c r="H185" s="19">
        <v>15</v>
      </c>
      <c r="I185" s="19">
        <f t="shared" si="21"/>
        <v>163</v>
      </c>
      <c r="J185" s="14">
        <f t="shared" si="22"/>
        <v>74.0909090909091</v>
      </c>
      <c r="K185" s="14">
        <f t="shared" si="23"/>
        <v>37.0454545454545</v>
      </c>
      <c r="L185" s="14">
        <f t="shared" si="24"/>
        <v>72.7454545454545</v>
      </c>
      <c r="M185" s="60">
        <v>6</v>
      </c>
      <c r="N185" s="30"/>
      <c r="O185" s="32"/>
    </row>
    <row r="186" ht="15.5" spans="1:15">
      <c r="A186" s="14" t="s">
        <v>182</v>
      </c>
      <c r="B186" s="53">
        <v>101833219123747</v>
      </c>
      <c r="C186" s="14" t="s">
        <v>21</v>
      </c>
      <c r="D186" s="53">
        <v>376</v>
      </c>
      <c r="E186" s="14">
        <f t="shared" si="20"/>
        <v>37.6</v>
      </c>
      <c r="F186" s="19">
        <v>62</v>
      </c>
      <c r="G186" s="19">
        <v>76.8</v>
      </c>
      <c r="H186" s="19">
        <v>14</v>
      </c>
      <c r="I186" s="19">
        <f t="shared" si="21"/>
        <v>152.8</v>
      </c>
      <c r="J186" s="14">
        <f t="shared" si="22"/>
        <v>69.4545454545455</v>
      </c>
      <c r="K186" s="14">
        <f t="shared" si="23"/>
        <v>34.7272727272727</v>
      </c>
      <c r="L186" s="14">
        <f t="shared" si="24"/>
        <v>72.3272727272727</v>
      </c>
      <c r="M186" s="60">
        <v>7</v>
      </c>
      <c r="N186" s="30"/>
      <c r="O186" s="32"/>
    </row>
    <row r="187" ht="15" spans="1:15">
      <c r="A187" s="30" t="s">
        <v>35</v>
      </c>
      <c r="B187" s="30"/>
      <c r="C187" s="30"/>
      <c r="D187" s="31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</row>
    <row r="188" ht="15" spans="1:15">
      <c r="A188" s="32" t="s">
        <v>45</v>
      </c>
      <c r="B188" s="32"/>
      <c r="C188" s="32"/>
      <c r="D188" s="33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</row>
    <row r="190" ht="21" spans="1:15">
      <c r="A190" s="3" t="s">
        <v>183</v>
      </c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ht="15" spans="1:15">
      <c r="A191" s="5" t="s">
        <v>1</v>
      </c>
      <c r="B191" s="9" t="s">
        <v>38</v>
      </c>
      <c r="C191" s="5" t="s">
        <v>3</v>
      </c>
      <c r="D191" s="7" t="s">
        <v>4</v>
      </c>
      <c r="E191" s="27" t="s">
        <v>5</v>
      </c>
      <c r="F191" s="5" t="s">
        <v>6</v>
      </c>
      <c r="G191" s="5"/>
      <c r="H191" s="5"/>
      <c r="I191" s="27"/>
      <c r="J191" s="27"/>
      <c r="K191" s="27" t="s">
        <v>7</v>
      </c>
      <c r="L191" s="27" t="s">
        <v>8</v>
      </c>
      <c r="M191" s="5" t="s">
        <v>9</v>
      </c>
      <c r="N191" s="5" t="s">
        <v>10</v>
      </c>
      <c r="O191" s="5" t="s">
        <v>96</v>
      </c>
    </row>
    <row r="192" ht="45" spans="1:15">
      <c r="A192" s="5"/>
      <c r="B192" s="9"/>
      <c r="C192" s="5"/>
      <c r="D192" s="7"/>
      <c r="E192" s="27"/>
      <c r="F192" s="5" t="s">
        <v>12</v>
      </c>
      <c r="G192" s="5" t="s">
        <v>13</v>
      </c>
      <c r="H192" s="5" t="s">
        <v>14</v>
      </c>
      <c r="I192" s="27" t="s">
        <v>83</v>
      </c>
      <c r="J192" s="27" t="s">
        <v>16</v>
      </c>
      <c r="K192" s="27"/>
      <c r="L192" s="51" t="s">
        <v>17</v>
      </c>
      <c r="M192" s="5"/>
      <c r="N192" s="5"/>
      <c r="O192" s="5"/>
    </row>
    <row r="193" ht="15" spans="1:15">
      <c r="A193" s="11" t="s">
        <v>18</v>
      </c>
      <c r="B193" s="12"/>
      <c r="C193" s="12"/>
      <c r="D193" s="7"/>
      <c r="E193" s="27"/>
      <c r="F193" s="5"/>
      <c r="G193" s="5"/>
      <c r="H193" s="5"/>
      <c r="I193" s="27"/>
      <c r="J193" s="27"/>
      <c r="K193" s="27"/>
      <c r="L193" s="27"/>
      <c r="M193" s="10"/>
      <c r="N193" s="10"/>
      <c r="O193" s="46"/>
    </row>
    <row r="194" ht="15.5" spans="1:15">
      <c r="A194" s="14" t="s">
        <v>184</v>
      </c>
      <c r="B194" s="14" t="s">
        <v>185</v>
      </c>
      <c r="C194" s="14" t="s">
        <v>21</v>
      </c>
      <c r="D194" s="53">
        <v>361</v>
      </c>
      <c r="E194" s="14">
        <f t="shared" ref="E194:E197" si="25">D194/5*50%</f>
        <v>36.1</v>
      </c>
      <c r="F194" s="19">
        <v>86</v>
      </c>
      <c r="G194" s="19">
        <v>82.6</v>
      </c>
      <c r="H194" s="19">
        <v>19</v>
      </c>
      <c r="I194" s="15">
        <f t="shared" ref="I194:I197" si="26">F194+G194+H194</f>
        <v>187.6</v>
      </c>
      <c r="J194" s="14">
        <f t="shared" ref="J194:J197" si="27">I194/2.2</f>
        <v>85.2727272727273</v>
      </c>
      <c r="K194" s="14">
        <f t="shared" ref="K194:K197" si="28">J194*50%</f>
        <v>42.6363636363636</v>
      </c>
      <c r="L194" s="14">
        <f t="shared" ref="L194:L197" si="29">E194+K194</f>
        <v>78.7363636363636</v>
      </c>
      <c r="M194" s="53">
        <v>1</v>
      </c>
      <c r="N194" s="10"/>
      <c r="O194" s="47" t="s">
        <v>22</v>
      </c>
    </row>
    <row r="195" ht="15" spans="1:15">
      <c r="A195" s="11" t="s">
        <v>39</v>
      </c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</row>
    <row r="196" ht="15.5" spans="1:15">
      <c r="A196" s="14" t="s">
        <v>186</v>
      </c>
      <c r="B196" s="53">
        <v>100013000310134</v>
      </c>
      <c r="C196" s="14" t="s">
        <v>21</v>
      </c>
      <c r="D196" s="53">
        <v>352</v>
      </c>
      <c r="E196" s="14">
        <f t="shared" si="25"/>
        <v>35.2</v>
      </c>
      <c r="F196" s="36">
        <v>92</v>
      </c>
      <c r="G196" s="19">
        <v>84.6</v>
      </c>
      <c r="H196" s="19">
        <v>18</v>
      </c>
      <c r="I196" s="15">
        <f t="shared" si="26"/>
        <v>194.6</v>
      </c>
      <c r="J196" s="14">
        <f t="shared" si="27"/>
        <v>88.4545454545454</v>
      </c>
      <c r="K196" s="14">
        <f t="shared" si="28"/>
        <v>44.2272727272727</v>
      </c>
      <c r="L196" s="14">
        <f t="shared" si="29"/>
        <v>79.4272727272727</v>
      </c>
      <c r="M196" s="60">
        <v>1</v>
      </c>
      <c r="N196" s="30"/>
      <c r="O196" s="47" t="s">
        <v>22</v>
      </c>
    </row>
    <row r="197" ht="15.5" spans="1:15">
      <c r="A197" s="14" t="s">
        <v>187</v>
      </c>
      <c r="B197" s="53">
        <v>100193350306927</v>
      </c>
      <c r="C197" s="14" t="s">
        <v>21</v>
      </c>
      <c r="D197" s="53">
        <v>336</v>
      </c>
      <c r="E197" s="14">
        <f t="shared" si="25"/>
        <v>33.6</v>
      </c>
      <c r="F197" s="36">
        <v>83</v>
      </c>
      <c r="G197" s="19">
        <v>81.6</v>
      </c>
      <c r="H197" s="19">
        <v>19</v>
      </c>
      <c r="I197" s="15">
        <f t="shared" si="26"/>
        <v>183.6</v>
      </c>
      <c r="J197" s="14">
        <f t="shared" si="27"/>
        <v>83.4545454545454</v>
      </c>
      <c r="K197" s="14">
        <f t="shared" si="28"/>
        <v>41.7272727272727</v>
      </c>
      <c r="L197" s="14">
        <f t="shared" si="29"/>
        <v>75.3272727272727</v>
      </c>
      <c r="M197" s="60">
        <v>2</v>
      </c>
      <c r="N197" s="30"/>
      <c r="O197" s="47" t="s">
        <v>22</v>
      </c>
    </row>
    <row r="198" ht="15" spans="1:15">
      <c r="A198" s="30" t="s">
        <v>35</v>
      </c>
      <c r="B198" s="30"/>
      <c r="C198" s="30"/>
      <c r="D198" s="31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</row>
    <row r="199" ht="15" spans="1:15">
      <c r="A199" s="32" t="s">
        <v>45</v>
      </c>
      <c r="B199" s="32"/>
      <c r="C199" s="32"/>
      <c r="D199" s="33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</row>
    <row r="201" ht="21" spans="1:15">
      <c r="A201" s="3" t="s">
        <v>188</v>
      </c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ht="15" spans="1:15">
      <c r="A202" s="5" t="s">
        <v>1</v>
      </c>
      <c r="B202" s="9" t="s">
        <v>38</v>
      </c>
      <c r="C202" s="5" t="s">
        <v>3</v>
      </c>
      <c r="D202" s="7" t="s">
        <v>4</v>
      </c>
      <c r="E202" s="27" t="s">
        <v>5</v>
      </c>
      <c r="F202" s="5" t="s">
        <v>6</v>
      </c>
      <c r="G202" s="5"/>
      <c r="H202" s="5"/>
      <c r="I202" s="27"/>
      <c r="J202" s="27"/>
      <c r="K202" s="27" t="s">
        <v>7</v>
      </c>
      <c r="L202" s="27" t="s">
        <v>8</v>
      </c>
      <c r="M202" s="5" t="s">
        <v>9</v>
      </c>
      <c r="N202" s="5" t="s">
        <v>10</v>
      </c>
      <c r="O202" s="5" t="s">
        <v>96</v>
      </c>
    </row>
    <row r="203" ht="45" spans="1:15">
      <c r="A203" s="5"/>
      <c r="B203" s="9"/>
      <c r="C203" s="5"/>
      <c r="D203" s="7"/>
      <c r="E203" s="27"/>
      <c r="F203" s="5" t="s">
        <v>12</v>
      </c>
      <c r="G203" s="5" t="s">
        <v>13</v>
      </c>
      <c r="H203" s="5" t="s">
        <v>14</v>
      </c>
      <c r="I203" s="27" t="s">
        <v>83</v>
      </c>
      <c r="J203" s="27" t="s">
        <v>16</v>
      </c>
      <c r="K203" s="27"/>
      <c r="L203" s="51" t="s">
        <v>17</v>
      </c>
      <c r="M203" s="5"/>
      <c r="N203" s="5"/>
      <c r="O203" s="5"/>
    </row>
    <row r="204" ht="15" spans="1:15">
      <c r="A204" s="11" t="s">
        <v>18</v>
      </c>
      <c r="B204" s="12"/>
      <c r="C204" s="12"/>
      <c r="D204" s="7"/>
      <c r="E204" s="27"/>
      <c r="F204" s="5"/>
      <c r="G204" s="5"/>
      <c r="H204" s="5"/>
      <c r="I204" s="27"/>
      <c r="J204" s="27"/>
      <c r="K204" s="27"/>
      <c r="L204" s="27"/>
      <c r="M204" s="10"/>
      <c r="N204" s="10"/>
      <c r="O204" s="46"/>
    </row>
    <row r="205" ht="15.5" spans="1:15">
      <c r="A205" s="14" t="s">
        <v>189</v>
      </c>
      <c r="B205" s="75" t="s">
        <v>190</v>
      </c>
      <c r="C205" s="14" t="s">
        <v>21</v>
      </c>
      <c r="D205" s="53">
        <v>367</v>
      </c>
      <c r="E205" s="14">
        <f t="shared" ref="E205:E215" si="30">D205/5*50%</f>
        <v>36.7</v>
      </c>
      <c r="F205" s="19">
        <v>85.5</v>
      </c>
      <c r="G205" s="19">
        <v>90.6</v>
      </c>
      <c r="H205" s="19">
        <v>18</v>
      </c>
      <c r="I205" s="15">
        <f t="shared" ref="I205:I215" si="31">F205+G205+H205</f>
        <v>194.1</v>
      </c>
      <c r="J205" s="14">
        <f t="shared" ref="J205:J215" si="32">I205/2.2</f>
        <v>88.2272727272727</v>
      </c>
      <c r="K205" s="14">
        <f t="shared" ref="K205:K215" si="33">J205*50%</f>
        <v>44.1136363636364</v>
      </c>
      <c r="L205" s="14">
        <f t="shared" ref="L205:L215" si="34">E205+K205</f>
        <v>80.8136363636364</v>
      </c>
      <c r="M205" s="53">
        <v>1</v>
      </c>
      <c r="N205" s="14"/>
      <c r="O205" s="47" t="s">
        <v>22</v>
      </c>
    </row>
    <row r="206" ht="15.5" spans="1:15">
      <c r="A206" s="14" t="s">
        <v>191</v>
      </c>
      <c r="B206" s="75" t="s">
        <v>192</v>
      </c>
      <c r="C206" s="14" t="s">
        <v>21</v>
      </c>
      <c r="D206" s="53">
        <v>376</v>
      </c>
      <c r="E206" s="14">
        <f t="shared" si="30"/>
        <v>37.6</v>
      </c>
      <c r="F206" s="19">
        <v>85.5</v>
      </c>
      <c r="G206" s="19">
        <v>83.8</v>
      </c>
      <c r="H206" s="19">
        <v>20</v>
      </c>
      <c r="I206" s="15">
        <f t="shared" si="31"/>
        <v>189.3</v>
      </c>
      <c r="J206" s="14">
        <f t="shared" si="32"/>
        <v>86.0454545454545</v>
      </c>
      <c r="K206" s="14">
        <f t="shared" si="33"/>
        <v>43.0227272727273</v>
      </c>
      <c r="L206" s="14">
        <f t="shared" si="34"/>
        <v>80.6227272727273</v>
      </c>
      <c r="M206" s="53">
        <v>2</v>
      </c>
      <c r="N206" s="14"/>
      <c r="O206" s="47" t="s">
        <v>22</v>
      </c>
    </row>
    <row r="207" ht="15.5" spans="1:15">
      <c r="A207" s="14" t="s">
        <v>193</v>
      </c>
      <c r="B207" s="75" t="s">
        <v>194</v>
      </c>
      <c r="C207" s="14" t="s">
        <v>21</v>
      </c>
      <c r="D207" s="53">
        <v>387</v>
      </c>
      <c r="E207" s="14">
        <f t="shared" si="30"/>
        <v>38.7</v>
      </c>
      <c r="F207" s="19">
        <v>88.5</v>
      </c>
      <c r="G207" s="19">
        <v>78.8</v>
      </c>
      <c r="H207" s="19">
        <v>16</v>
      </c>
      <c r="I207" s="15">
        <f t="shared" si="31"/>
        <v>183.3</v>
      </c>
      <c r="J207" s="14">
        <f t="shared" si="32"/>
        <v>83.3181818181818</v>
      </c>
      <c r="K207" s="14">
        <f t="shared" si="33"/>
        <v>41.6590909090909</v>
      </c>
      <c r="L207" s="14">
        <f t="shared" si="34"/>
        <v>80.3590909090909</v>
      </c>
      <c r="M207" s="53">
        <v>3</v>
      </c>
      <c r="N207" s="14"/>
      <c r="O207" s="47" t="s">
        <v>22</v>
      </c>
    </row>
    <row r="208" ht="15.5" spans="1:15">
      <c r="A208" s="14" t="s">
        <v>195</v>
      </c>
      <c r="B208" s="75" t="s">
        <v>196</v>
      </c>
      <c r="C208" s="14" t="s">
        <v>21</v>
      </c>
      <c r="D208" s="53">
        <v>381</v>
      </c>
      <c r="E208" s="14">
        <f t="shared" si="30"/>
        <v>38.1</v>
      </c>
      <c r="F208" s="19">
        <v>84</v>
      </c>
      <c r="G208" s="19">
        <v>79.6</v>
      </c>
      <c r="H208" s="19">
        <v>17</v>
      </c>
      <c r="I208" s="15">
        <f t="shared" si="31"/>
        <v>180.6</v>
      </c>
      <c r="J208" s="14">
        <f t="shared" si="32"/>
        <v>82.0909090909091</v>
      </c>
      <c r="K208" s="14">
        <f t="shared" si="33"/>
        <v>41.0454545454545</v>
      </c>
      <c r="L208" s="14">
        <f t="shared" si="34"/>
        <v>79.1454545454545</v>
      </c>
      <c r="M208" s="53">
        <v>4</v>
      </c>
      <c r="N208" s="14"/>
      <c r="O208" s="47" t="s">
        <v>22</v>
      </c>
    </row>
    <row r="209" ht="15.5" spans="1:15">
      <c r="A209" s="14" t="s">
        <v>197</v>
      </c>
      <c r="B209" s="75" t="s">
        <v>198</v>
      </c>
      <c r="C209" s="14" t="s">
        <v>21</v>
      </c>
      <c r="D209" s="53">
        <v>352</v>
      </c>
      <c r="E209" s="14">
        <f t="shared" si="30"/>
        <v>35.2</v>
      </c>
      <c r="F209" s="19">
        <v>83.5</v>
      </c>
      <c r="G209" s="19">
        <v>82.8</v>
      </c>
      <c r="H209" s="19">
        <v>19</v>
      </c>
      <c r="I209" s="15">
        <f t="shared" si="31"/>
        <v>185.3</v>
      </c>
      <c r="J209" s="14">
        <f t="shared" si="32"/>
        <v>84.2272727272727</v>
      </c>
      <c r="K209" s="14">
        <f t="shared" si="33"/>
        <v>42.1136363636364</v>
      </c>
      <c r="L209" s="14">
        <f t="shared" si="34"/>
        <v>77.3136363636364</v>
      </c>
      <c r="M209" s="53">
        <v>5</v>
      </c>
      <c r="N209" s="14"/>
      <c r="O209" s="47" t="s">
        <v>22</v>
      </c>
    </row>
    <row r="210" ht="15.5" spans="1:15">
      <c r="A210" s="14" t="s">
        <v>199</v>
      </c>
      <c r="B210" s="75" t="s">
        <v>200</v>
      </c>
      <c r="C210" s="14" t="s">
        <v>21</v>
      </c>
      <c r="D210" s="53">
        <v>348</v>
      </c>
      <c r="E210" s="14">
        <f t="shared" si="30"/>
        <v>34.8</v>
      </c>
      <c r="F210" s="19">
        <v>84</v>
      </c>
      <c r="G210" s="19">
        <v>83</v>
      </c>
      <c r="H210" s="19">
        <v>19</v>
      </c>
      <c r="I210" s="15">
        <f t="shared" si="31"/>
        <v>186</v>
      </c>
      <c r="J210" s="14">
        <f t="shared" si="32"/>
        <v>84.5454545454545</v>
      </c>
      <c r="K210" s="14">
        <f t="shared" si="33"/>
        <v>42.2727272727273</v>
      </c>
      <c r="L210" s="14">
        <f t="shared" si="34"/>
        <v>77.0727272727273</v>
      </c>
      <c r="M210" s="53">
        <v>6</v>
      </c>
      <c r="N210" s="14"/>
      <c r="O210" s="47" t="s">
        <v>22</v>
      </c>
    </row>
    <row r="211" ht="15.5" spans="1:15">
      <c r="A211" s="14" t="s">
        <v>201</v>
      </c>
      <c r="B211" s="75" t="s">
        <v>202</v>
      </c>
      <c r="C211" s="14" t="s">
        <v>21</v>
      </c>
      <c r="D211" s="53">
        <v>345</v>
      </c>
      <c r="E211" s="14">
        <f t="shared" si="30"/>
        <v>34.5</v>
      </c>
      <c r="F211" s="19">
        <v>83</v>
      </c>
      <c r="G211" s="19">
        <v>88</v>
      </c>
      <c r="H211" s="19">
        <v>16</v>
      </c>
      <c r="I211" s="15">
        <f t="shared" si="31"/>
        <v>187</v>
      </c>
      <c r="J211" s="14">
        <f t="shared" si="32"/>
        <v>85</v>
      </c>
      <c r="K211" s="14">
        <f t="shared" si="33"/>
        <v>42.5</v>
      </c>
      <c r="L211" s="14">
        <f t="shared" si="34"/>
        <v>77</v>
      </c>
      <c r="M211" s="53">
        <v>7</v>
      </c>
      <c r="N211" s="14"/>
      <c r="O211" s="47" t="s">
        <v>22</v>
      </c>
    </row>
    <row r="212" ht="15.5" spans="1:15">
      <c r="A212" s="14" t="s">
        <v>203</v>
      </c>
      <c r="B212" s="75" t="s">
        <v>204</v>
      </c>
      <c r="C212" s="14" t="s">
        <v>21</v>
      </c>
      <c r="D212" s="53">
        <v>340</v>
      </c>
      <c r="E212" s="14">
        <f t="shared" si="30"/>
        <v>34</v>
      </c>
      <c r="F212" s="19">
        <v>86.5</v>
      </c>
      <c r="G212" s="19">
        <v>80.2</v>
      </c>
      <c r="H212" s="19">
        <v>14</v>
      </c>
      <c r="I212" s="15">
        <f t="shared" si="31"/>
        <v>180.7</v>
      </c>
      <c r="J212" s="14">
        <f t="shared" si="32"/>
        <v>82.1363636363636</v>
      </c>
      <c r="K212" s="14">
        <f t="shared" si="33"/>
        <v>41.0681818181818</v>
      </c>
      <c r="L212" s="14">
        <f t="shared" si="34"/>
        <v>75.0681818181818</v>
      </c>
      <c r="M212" s="53">
        <v>8</v>
      </c>
      <c r="N212" s="14"/>
      <c r="O212" s="47" t="s">
        <v>22</v>
      </c>
    </row>
    <row r="213" ht="15.5" spans="1:15">
      <c r="A213" s="14" t="s">
        <v>205</v>
      </c>
      <c r="B213" s="75" t="s">
        <v>206</v>
      </c>
      <c r="C213" s="14" t="s">
        <v>21</v>
      </c>
      <c r="D213" s="53">
        <v>335</v>
      </c>
      <c r="E213" s="14">
        <f t="shared" si="30"/>
        <v>33.5</v>
      </c>
      <c r="F213" s="19">
        <v>76</v>
      </c>
      <c r="G213" s="19">
        <v>86.8</v>
      </c>
      <c r="H213" s="19">
        <v>20</v>
      </c>
      <c r="I213" s="15">
        <f t="shared" si="31"/>
        <v>182.8</v>
      </c>
      <c r="J213" s="14">
        <f t="shared" si="32"/>
        <v>83.0909090909091</v>
      </c>
      <c r="K213" s="14">
        <f t="shared" si="33"/>
        <v>41.5454545454545</v>
      </c>
      <c r="L213" s="14">
        <f t="shared" si="34"/>
        <v>75.0454545454545</v>
      </c>
      <c r="M213" s="53">
        <v>9</v>
      </c>
      <c r="N213" s="14"/>
      <c r="O213" s="47" t="s">
        <v>22</v>
      </c>
    </row>
    <row r="214" ht="15.5" spans="1:15">
      <c r="A214" s="14" t="s">
        <v>207</v>
      </c>
      <c r="B214" s="75" t="s">
        <v>208</v>
      </c>
      <c r="C214" s="14" t="s">
        <v>209</v>
      </c>
      <c r="D214" s="53">
        <v>336</v>
      </c>
      <c r="E214" s="14">
        <f t="shared" si="30"/>
        <v>33.6</v>
      </c>
      <c r="F214" s="19">
        <v>76.5</v>
      </c>
      <c r="G214" s="19">
        <v>84.8</v>
      </c>
      <c r="H214" s="19">
        <v>15</v>
      </c>
      <c r="I214" s="15">
        <f t="shared" si="31"/>
        <v>176.3</v>
      </c>
      <c r="J214" s="14">
        <f t="shared" si="32"/>
        <v>80.1363636363636</v>
      </c>
      <c r="K214" s="14">
        <f t="shared" si="33"/>
        <v>40.0681818181818</v>
      </c>
      <c r="L214" s="14">
        <f t="shared" si="34"/>
        <v>73.6681818181818</v>
      </c>
      <c r="M214" s="53">
        <v>10</v>
      </c>
      <c r="N214" s="14" t="s">
        <v>32</v>
      </c>
      <c r="O214" s="46"/>
    </row>
    <row r="215" ht="15.5" spans="1:15">
      <c r="A215" s="14" t="s">
        <v>210</v>
      </c>
      <c r="B215" s="75" t="s">
        <v>211</v>
      </c>
      <c r="C215" s="14" t="s">
        <v>21</v>
      </c>
      <c r="D215" s="53">
        <v>327</v>
      </c>
      <c r="E215" s="14">
        <f t="shared" si="30"/>
        <v>32.7</v>
      </c>
      <c r="F215" s="19">
        <v>72</v>
      </c>
      <c r="G215" s="19">
        <v>75.4</v>
      </c>
      <c r="H215" s="19">
        <v>17</v>
      </c>
      <c r="I215" s="15">
        <f t="shared" si="31"/>
        <v>164.4</v>
      </c>
      <c r="J215" s="14">
        <f t="shared" si="32"/>
        <v>74.7272727272727</v>
      </c>
      <c r="K215" s="14">
        <f t="shared" si="33"/>
        <v>37.3636363636364</v>
      </c>
      <c r="L215" s="14">
        <f t="shared" si="34"/>
        <v>70.0636363636364</v>
      </c>
      <c r="M215" s="53">
        <v>11</v>
      </c>
      <c r="N215" s="14"/>
      <c r="O215" s="46"/>
    </row>
    <row r="216" ht="15" spans="1:15">
      <c r="A216" s="21" t="s">
        <v>35</v>
      </c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48"/>
    </row>
    <row r="217" ht="15" spans="1:15">
      <c r="A217" s="23" t="s">
        <v>36</v>
      </c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49"/>
    </row>
    <row r="219" ht="21" spans="1:15">
      <c r="A219" s="3" t="s">
        <v>212</v>
      </c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ht="15" spans="1:15">
      <c r="A220" s="5" t="s">
        <v>1</v>
      </c>
      <c r="B220" s="9" t="s">
        <v>38</v>
      </c>
      <c r="C220" s="5" t="s">
        <v>3</v>
      </c>
      <c r="D220" s="7" t="s">
        <v>4</v>
      </c>
      <c r="E220" s="27" t="s">
        <v>5</v>
      </c>
      <c r="F220" s="5" t="s">
        <v>6</v>
      </c>
      <c r="G220" s="5"/>
      <c r="H220" s="5"/>
      <c r="I220" s="27"/>
      <c r="J220" s="27"/>
      <c r="K220" s="27" t="s">
        <v>7</v>
      </c>
      <c r="L220" s="27" t="s">
        <v>8</v>
      </c>
      <c r="M220" s="5" t="s">
        <v>9</v>
      </c>
      <c r="N220" s="5" t="s">
        <v>10</v>
      </c>
      <c r="O220" s="5" t="s">
        <v>96</v>
      </c>
    </row>
    <row r="221" ht="45" spans="1:15">
      <c r="A221" s="5"/>
      <c r="B221" s="9"/>
      <c r="C221" s="5"/>
      <c r="D221" s="7"/>
      <c r="E221" s="27"/>
      <c r="F221" s="5" t="s">
        <v>12</v>
      </c>
      <c r="G221" s="5" t="s">
        <v>13</v>
      </c>
      <c r="H221" s="5" t="s">
        <v>14</v>
      </c>
      <c r="I221" s="27" t="s">
        <v>83</v>
      </c>
      <c r="J221" s="27" t="s">
        <v>16</v>
      </c>
      <c r="K221" s="27"/>
      <c r="L221" s="51" t="s">
        <v>17</v>
      </c>
      <c r="M221" s="5"/>
      <c r="N221" s="5"/>
      <c r="O221" s="5"/>
    </row>
    <row r="222" ht="15" spans="1:15">
      <c r="A222" s="11" t="s">
        <v>213</v>
      </c>
      <c r="B222" s="12"/>
      <c r="C222" s="12"/>
      <c r="D222" s="7"/>
      <c r="E222" s="27"/>
      <c r="F222" s="5"/>
      <c r="G222" s="5"/>
      <c r="H222" s="5"/>
      <c r="I222" s="27"/>
      <c r="J222" s="27"/>
      <c r="K222" s="27"/>
      <c r="L222" s="51"/>
      <c r="M222" s="5"/>
      <c r="N222" s="5"/>
      <c r="O222" s="46"/>
    </row>
    <row r="223" ht="15.5" spans="1:15">
      <c r="A223" s="14" t="s">
        <v>214</v>
      </c>
      <c r="B223" s="14" t="s">
        <v>215</v>
      </c>
      <c r="C223" s="14" t="s">
        <v>21</v>
      </c>
      <c r="D223" s="7"/>
      <c r="E223" s="27"/>
      <c r="F223" s="5"/>
      <c r="G223" s="5"/>
      <c r="H223" s="5"/>
      <c r="I223" s="27"/>
      <c r="J223" s="27"/>
      <c r="K223" s="27"/>
      <c r="L223" s="51"/>
      <c r="M223" s="5"/>
      <c r="N223" s="5"/>
      <c r="O223" s="47" t="s">
        <v>22</v>
      </c>
    </row>
    <row r="224" ht="15" spans="1:15">
      <c r="A224" s="11" t="s">
        <v>18</v>
      </c>
      <c r="B224" s="12"/>
      <c r="C224" s="12"/>
      <c r="D224" s="7"/>
      <c r="E224" s="27"/>
      <c r="F224" s="5"/>
      <c r="G224" s="5"/>
      <c r="H224" s="5"/>
      <c r="I224" s="27"/>
      <c r="J224" s="27"/>
      <c r="K224" s="27"/>
      <c r="L224" s="27"/>
      <c r="M224" s="10"/>
      <c r="N224" s="10"/>
      <c r="O224" s="46"/>
    </row>
    <row r="225" ht="15.5" spans="1:15">
      <c r="A225" s="14" t="s">
        <v>216</v>
      </c>
      <c r="B225" s="14" t="s">
        <v>217</v>
      </c>
      <c r="C225" s="14" t="s">
        <v>21</v>
      </c>
      <c r="D225" s="53">
        <v>378</v>
      </c>
      <c r="E225" s="14">
        <f t="shared" ref="E225:E231" si="35">D225/5*50%</f>
        <v>37.8</v>
      </c>
      <c r="F225" s="19">
        <v>80</v>
      </c>
      <c r="G225" s="19">
        <v>83.2</v>
      </c>
      <c r="H225" s="19">
        <v>16</v>
      </c>
      <c r="I225" s="15">
        <f t="shared" ref="I225:I231" si="36">F225+G225+H225</f>
        <v>179.2</v>
      </c>
      <c r="J225" s="14">
        <f t="shared" ref="J225:J231" si="37">I225/2.2</f>
        <v>81.4545454545454</v>
      </c>
      <c r="K225" s="14">
        <f t="shared" ref="K225:K231" si="38">J225*50%</f>
        <v>40.7272727272727</v>
      </c>
      <c r="L225" s="14">
        <f t="shared" ref="L225:L231" si="39">E225+K225</f>
        <v>78.5272727272727</v>
      </c>
      <c r="M225" s="53">
        <v>1</v>
      </c>
      <c r="N225" s="14"/>
      <c r="O225" s="47" t="s">
        <v>22</v>
      </c>
    </row>
    <row r="226" ht="15.5" spans="1:15">
      <c r="A226" s="14" t="s">
        <v>218</v>
      </c>
      <c r="B226" s="14" t="s">
        <v>219</v>
      </c>
      <c r="C226" s="14" t="s">
        <v>21</v>
      </c>
      <c r="D226" s="53">
        <v>370</v>
      </c>
      <c r="E226" s="14">
        <f t="shared" si="35"/>
        <v>37</v>
      </c>
      <c r="F226" s="19">
        <v>77</v>
      </c>
      <c r="G226" s="19">
        <v>80.4</v>
      </c>
      <c r="H226" s="19">
        <v>18</v>
      </c>
      <c r="I226" s="15">
        <f t="shared" si="36"/>
        <v>175.4</v>
      </c>
      <c r="J226" s="14">
        <f t="shared" si="37"/>
        <v>79.7272727272727</v>
      </c>
      <c r="K226" s="14">
        <f t="shared" si="38"/>
        <v>39.8636363636364</v>
      </c>
      <c r="L226" s="14">
        <f t="shared" si="39"/>
        <v>76.8636363636364</v>
      </c>
      <c r="M226" s="53">
        <v>2</v>
      </c>
      <c r="N226" s="14"/>
      <c r="O226" s="47" t="s">
        <v>22</v>
      </c>
    </row>
    <row r="227" ht="15.5" spans="1:15">
      <c r="A227" s="11" t="s">
        <v>39</v>
      </c>
      <c r="B227" s="12"/>
      <c r="C227" s="12"/>
      <c r="D227" s="31"/>
      <c r="E227" s="14"/>
      <c r="F227" s="30"/>
      <c r="G227" s="61"/>
      <c r="H227" s="61"/>
      <c r="I227" s="30"/>
      <c r="J227" s="30"/>
      <c r="K227" s="30"/>
      <c r="L227" s="30"/>
      <c r="M227" s="30"/>
      <c r="N227" s="30"/>
      <c r="O227" s="32"/>
    </row>
    <row r="228" ht="15.5" spans="1:15">
      <c r="A228" s="14" t="s">
        <v>220</v>
      </c>
      <c r="B228" s="53">
        <v>106973411916407</v>
      </c>
      <c r="C228" s="14" t="s">
        <v>21</v>
      </c>
      <c r="D228" s="53">
        <v>364</v>
      </c>
      <c r="E228" s="14">
        <f t="shared" si="35"/>
        <v>36.4</v>
      </c>
      <c r="F228" s="36">
        <v>83</v>
      </c>
      <c r="G228" s="36">
        <v>84</v>
      </c>
      <c r="H228" s="19">
        <v>19</v>
      </c>
      <c r="I228" s="15">
        <f t="shared" si="36"/>
        <v>186</v>
      </c>
      <c r="J228" s="14">
        <f t="shared" si="37"/>
        <v>84.5454545454545</v>
      </c>
      <c r="K228" s="14">
        <f t="shared" si="38"/>
        <v>42.2727272727273</v>
      </c>
      <c r="L228" s="14">
        <f t="shared" si="39"/>
        <v>78.6727272727273</v>
      </c>
      <c r="M228" s="60">
        <v>1</v>
      </c>
      <c r="N228" s="30"/>
      <c r="O228" s="47" t="s">
        <v>22</v>
      </c>
    </row>
    <row r="229" ht="15.5" spans="1:15">
      <c r="A229" s="14" t="s">
        <v>221</v>
      </c>
      <c r="B229" s="53">
        <v>100523100608130</v>
      </c>
      <c r="C229" s="14" t="s">
        <v>21</v>
      </c>
      <c r="D229" s="53">
        <v>367</v>
      </c>
      <c r="E229" s="14">
        <f t="shared" si="35"/>
        <v>36.7</v>
      </c>
      <c r="F229" s="36">
        <v>82</v>
      </c>
      <c r="G229" s="36">
        <v>75.4</v>
      </c>
      <c r="H229" s="19">
        <v>15</v>
      </c>
      <c r="I229" s="15">
        <f t="shared" si="36"/>
        <v>172.4</v>
      </c>
      <c r="J229" s="14">
        <f t="shared" si="37"/>
        <v>78.3636363636364</v>
      </c>
      <c r="K229" s="14">
        <f t="shared" si="38"/>
        <v>39.1818181818182</v>
      </c>
      <c r="L229" s="14">
        <f t="shared" si="39"/>
        <v>75.8818181818182</v>
      </c>
      <c r="M229" s="60">
        <v>2</v>
      </c>
      <c r="N229" s="30"/>
      <c r="O229" s="47" t="s">
        <v>22</v>
      </c>
    </row>
    <row r="230" ht="15.5" spans="1:15">
      <c r="A230" s="14" t="s">
        <v>222</v>
      </c>
      <c r="B230" s="53">
        <v>104873000135273</v>
      </c>
      <c r="C230" s="14" t="s">
        <v>21</v>
      </c>
      <c r="D230" s="53">
        <v>365</v>
      </c>
      <c r="E230" s="14">
        <f t="shared" si="35"/>
        <v>36.5</v>
      </c>
      <c r="F230" s="36">
        <v>62</v>
      </c>
      <c r="G230" s="36">
        <v>81.8</v>
      </c>
      <c r="H230" s="19">
        <v>16</v>
      </c>
      <c r="I230" s="15">
        <f t="shared" si="36"/>
        <v>159.8</v>
      </c>
      <c r="J230" s="14">
        <f t="shared" si="37"/>
        <v>72.6363636363636</v>
      </c>
      <c r="K230" s="14">
        <f t="shared" si="38"/>
        <v>36.3181818181818</v>
      </c>
      <c r="L230" s="14">
        <f t="shared" si="39"/>
        <v>72.8181818181818</v>
      </c>
      <c r="M230" s="60">
        <v>3</v>
      </c>
      <c r="N230" s="30"/>
      <c r="O230" s="47" t="s">
        <v>22</v>
      </c>
    </row>
    <row r="231" ht="15.5" spans="1:15">
      <c r="A231" s="14" t="s">
        <v>223</v>
      </c>
      <c r="B231" s="53">
        <v>110783123419374</v>
      </c>
      <c r="C231" s="14" t="s">
        <v>21</v>
      </c>
      <c r="D231" s="53">
        <v>367</v>
      </c>
      <c r="E231" s="14">
        <f t="shared" si="35"/>
        <v>36.7</v>
      </c>
      <c r="F231" s="36">
        <v>68</v>
      </c>
      <c r="G231" s="36">
        <v>73.6</v>
      </c>
      <c r="H231" s="19">
        <v>16</v>
      </c>
      <c r="I231" s="15">
        <f t="shared" si="36"/>
        <v>157.6</v>
      </c>
      <c r="J231" s="14">
        <f t="shared" si="37"/>
        <v>71.6363636363636</v>
      </c>
      <c r="K231" s="14">
        <f t="shared" si="38"/>
        <v>35.8181818181818</v>
      </c>
      <c r="L231" s="14">
        <f t="shared" si="39"/>
        <v>72.5181818181818</v>
      </c>
      <c r="M231" s="60">
        <v>4</v>
      </c>
      <c r="N231" s="30"/>
      <c r="O231" s="47" t="s">
        <v>22</v>
      </c>
    </row>
    <row r="232" ht="15" spans="1:15">
      <c r="A232" s="21" t="s">
        <v>35</v>
      </c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48"/>
    </row>
    <row r="233" ht="15" spans="1:15">
      <c r="A233" s="23" t="s">
        <v>36</v>
      </c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49"/>
    </row>
    <row r="235" ht="21" spans="1:15">
      <c r="A235" s="57" t="s">
        <v>224</v>
      </c>
      <c r="B235" s="4"/>
      <c r="C235" s="4"/>
      <c r="D235" s="58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ht="15" spans="1:15">
      <c r="A236" s="5" t="s">
        <v>1</v>
      </c>
      <c r="B236" s="9" t="s">
        <v>38</v>
      </c>
      <c r="C236" s="5" t="s">
        <v>3</v>
      </c>
      <c r="D236" s="7" t="s">
        <v>4</v>
      </c>
      <c r="E236" s="27" t="s">
        <v>5</v>
      </c>
      <c r="F236" s="5" t="s">
        <v>6</v>
      </c>
      <c r="G236" s="5"/>
      <c r="H236" s="5"/>
      <c r="I236" s="27"/>
      <c r="J236" s="27"/>
      <c r="K236" s="27" t="s">
        <v>7</v>
      </c>
      <c r="L236" s="27" t="s">
        <v>8</v>
      </c>
      <c r="M236" s="5" t="s">
        <v>9</v>
      </c>
      <c r="N236" s="5" t="s">
        <v>10</v>
      </c>
      <c r="O236" s="5" t="s">
        <v>96</v>
      </c>
    </row>
    <row r="237" ht="45" spans="1:15">
      <c r="A237" s="5"/>
      <c r="B237" s="9"/>
      <c r="C237" s="5"/>
      <c r="D237" s="7"/>
      <c r="E237" s="27"/>
      <c r="F237" s="5" t="s">
        <v>12</v>
      </c>
      <c r="G237" s="5" t="s">
        <v>13</v>
      </c>
      <c r="H237" s="5" t="s">
        <v>14</v>
      </c>
      <c r="I237" s="27" t="s">
        <v>100</v>
      </c>
      <c r="J237" s="27" t="s">
        <v>16</v>
      </c>
      <c r="K237" s="27"/>
      <c r="L237" s="51" t="s">
        <v>17</v>
      </c>
      <c r="M237" s="5"/>
      <c r="N237" s="5"/>
      <c r="O237" s="5"/>
    </row>
    <row r="238" ht="15" spans="1:15">
      <c r="A238" s="28" t="s">
        <v>39</v>
      </c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52"/>
    </row>
    <row r="239" ht="15.5" spans="1:15">
      <c r="A239" s="14" t="s">
        <v>225</v>
      </c>
      <c r="B239" s="53">
        <v>103843215000970</v>
      </c>
      <c r="C239" s="14" t="s">
        <v>21</v>
      </c>
      <c r="D239" s="53">
        <v>356</v>
      </c>
      <c r="E239" s="14">
        <f t="shared" ref="E239:E248" si="40">D239/5*50%</f>
        <v>35.6</v>
      </c>
      <c r="F239" s="19">
        <v>92</v>
      </c>
      <c r="G239" s="19">
        <v>92.6</v>
      </c>
      <c r="H239" s="19">
        <v>18</v>
      </c>
      <c r="I239" s="15">
        <f t="shared" ref="I239:I248" si="41">F239+G239+H239</f>
        <v>202.6</v>
      </c>
      <c r="J239" s="14">
        <f t="shared" ref="J239:J248" si="42">I239/2.2</f>
        <v>92.0909090909091</v>
      </c>
      <c r="K239" s="14">
        <f t="shared" ref="K239:K248" si="43">J239*50%</f>
        <v>46.0454545454545</v>
      </c>
      <c r="L239" s="14">
        <f t="shared" ref="L239:L248" si="44">E239+K239</f>
        <v>81.6454545454545</v>
      </c>
      <c r="M239" s="53">
        <v>1</v>
      </c>
      <c r="N239" s="10"/>
      <c r="O239" s="47" t="s">
        <v>22</v>
      </c>
    </row>
    <row r="240" ht="15.5" spans="1:15">
      <c r="A240" s="14" t="s">
        <v>226</v>
      </c>
      <c r="B240" s="53">
        <v>106103060200190</v>
      </c>
      <c r="C240" s="14" t="s">
        <v>21</v>
      </c>
      <c r="D240" s="53">
        <v>365</v>
      </c>
      <c r="E240" s="14">
        <f t="shared" si="40"/>
        <v>36.5</v>
      </c>
      <c r="F240" s="19">
        <v>83</v>
      </c>
      <c r="G240" s="19">
        <v>90.4</v>
      </c>
      <c r="H240" s="19">
        <v>19</v>
      </c>
      <c r="I240" s="15">
        <f t="shared" si="41"/>
        <v>192.4</v>
      </c>
      <c r="J240" s="14">
        <f t="shared" si="42"/>
        <v>87.4545454545455</v>
      </c>
      <c r="K240" s="14">
        <f t="shared" si="43"/>
        <v>43.7272727272727</v>
      </c>
      <c r="L240" s="14">
        <f t="shared" si="44"/>
        <v>80.2272727272727</v>
      </c>
      <c r="M240" s="53">
        <v>2</v>
      </c>
      <c r="N240" s="10"/>
      <c r="O240" s="47" t="s">
        <v>22</v>
      </c>
    </row>
    <row r="241" ht="15.5" spans="1:15">
      <c r="A241" s="14" t="s">
        <v>227</v>
      </c>
      <c r="B241" s="53">
        <v>105113009210736</v>
      </c>
      <c r="C241" s="14" t="s">
        <v>21</v>
      </c>
      <c r="D241" s="53">
        <v>342</v>
      </c>
      <c r="E241" s="14">
        <f t="shared" si="40"/>
        <v>34.2</v>
      </c>
      <c r="F241" s="19">
        <v>93</v>
      </c>
      <c r="G241" s="19">
        <v>90.6</v>
      </c>
      <c r="H241" s="19">
        <v>18</v>
      </c>
      <c r="I241" s="15">
        <f t="shared" si="41"/>
        <v>201.6</v>
      </c>
      <c r="J241" s="14">
        <f t="shared" si="42"/>
        <v>91.6363636363636</v>
      </c>
      <c r="K241" s="14">
        <f t="shared" si="43"/>
        <v>45.8181818181818</v>
      </c>
      <c r="L241" s="14">
        <f t="shared" si="44"/>
        <v>80.0181818181818</v>
      </c>
      <c r="M241" s="53">
        <v>3</v>
      </c>
      <c r="N241" s="10"/>
      <c r="O241" s="47" t="s">
        <v>22</v>
      </c>
    </row>
    <row r="242" ht="15.5" spans="1:15">
      <c r="A242" s="14" t="s">
        <v>228</v>
      </c>
      <c r="B242" s="53">
        <v>102843211016786</v>
      </c>
      <c r="C242" s="14" t="s">
        <v>21</v>
      </c>
      <c r="D242" s="53">
        <v>371</v>
      </c>
      <c r="E242" s="14">
        <f t="shared" si="40"/>
        <v>37.1</v>
      </c>
      <c r="F242" s="19">
        <v>87</v>
      </c>
      <c r="G242" s="19">
        <v>87.8</v>
      </c>
      <c r="H242" s="19">
        <v>12</v>
      </c>
      <c r="I242" s="15">
        <f t="shared" si="41"/>
        <v>186.8</v>
      </c>
      <c r="J242" s="14">
        <f t="shared" si="42"/>
        <v>84.9090909090909</v>
      </c>
      <c r="K242" s="14">
        <f t="shared" si="43"/>
        <v>42.4545454545455</v>
      </c>
      <c r="L242" s="14">
        <f t="shared" si="44"/>
        <v>79.5545454545455</v>
      </c>
      <c r="M242" s="53">
        <v>4</v>
      </c>
      <c r="N242" s="10"/>
      <c r="O242" s="47" t="s">
        <v>22</v>
      </c>
    </row>
    <row r="243" ht="15.5" spans="1:15">
      <c r="A243" s="14" t="s">
        <v>229</v>
      </c>
      <c r="B243" s="53">
        <v>100553333305046</v>
      </c>
      <c r="C243" s="14" t="s">
        <v>21</v>
      </c>
      <c r="D243" s="53">
        <v>364</v>
      </c>
      <c r="E243" s="14">
        <f t="shared" si="40"/>
        <v>36.4</v>
      </c>
      <c r="F243" s="19">
        <v>88</v>
      </c>
      <c r="G243" s="19">
        <v>83.2</v>
      </c>
      <c r="H243" s="19">
        <v>15</v>
      </c>
      <c r="I243" s="15">
        <f t="shared" si="41"/>
        <v>186.2</v>
      </c>
      <c r="J243" s="14">
        <f t="shared" si="42"/>
        <v>84.6363636363636</v>
      </c>
      <c r="K243" s="14">
        <f t="shared" si="43"/>
        <v>42.3181818181818</v>
      </c>
      <c r="L243" s="14">
        <f t="shared" si="44"/>
        <v>78.7181818181818</v>
      </c>
      <c r="M243" s="53">
        <v>5</v>
      </c>
      <c r="N243" s="10"/>
      <c r="O243" s="47" t="s">
        <v>22</v>
      </c>
    </row>
    <row r="244" ht="15.5" spans="1:15">
      <c r="A244" s="14" t="s">
        <v>230</v>
      </c>
      <c r="B244" s="53">
        <v>105113009210523</v>
      </c>
      <c r="C244" s="14" t="s">
        <v>21</v>
      </c>
      <c r="D244" s="53">
        <v>355</v>
      </c>
      <c r="E244" s="14">
        <f t="shared" si="40"/>
        <v>35.5</v>
      </c>
      <c r="F244" s="19">
        <v>76</v>
      </c>
      <c r="G244" s="19">
        <v>84.6</v>
      </c>
      <c r="H244" s="19">
        <v>17</v>
      </c>
      <c r="I244" s="15">
        <f t="shared" si="41"/>
        <v>177.6</v>
      </c>
      <c r="J244" s="14">
        <f t="shared" si="42"/>
        <v>80.7272727272727</v>
      </c>
      <c r="K244" s="14">
        <f t="shared" si="43"/>
        <v>40.3636363636364</v>
      </c>
      <c r="L244" s="14">
        <f t="shared" si="44"/>
        <v>75.8636363636364</v>
      </c>
      <c r="M244" s="53">
        <v>6</v>
      </c>
      <c r="N244" s="10"/>
      <c r="O244" s="47" t="s">
        <v>22</v>
      </c>
    </row>
    <row r="245" ht="15.5" spans="1:15">
      <c r="A245" s="14" t="s">
        <v>231</v>
      </c>
      <c r="B245" s="53">
        <v>107183513218667</v>
      </c>
      <c r="C245" s="14" t="s">
        <v>21</v>
      </c>
      <c r="D245" s="53">
        <v>346</v>
      </c>
      <c r="E245" s="14">
        <f t="shared" si="40"/>
        <v>34.6</v>
      </c>
      <c r="F245" s="19">
        <v>75</v>
      </c>
      <c r="G245" s="19">
        <v>88.6</v>
      </c>
      <c r="H245" s="19">
        <v>17</v>
      </c>
      <c r="I245" s="15">
        <f t="shared" si="41"/>
        <v>180.6</v>
      </c>
      <c r="J245" s="14">
        <f t="shared" si="42"/>
        <v>82.0909090909091</v>
      </c>
      <c r="K245" s="14">
        <f t="shared" si="43"/>
        <v>41.0454545454545</v>
      </c>
      <c r="L245" s="14">
        <f t="shared" si="44"/>
        <v>75.6454545454545</v>
      </c>
      <c r="M245" s="60">
        <v>7</v>
      </c>
      <c r="N245" s="30"/>
      <c r="O245" s="47" t="s">
        <v>22</v>
      </c>
    </row>
    <row r="246" ht="15.5" spans="1:15">
      <c r="A246" s="14" t="s">
        <v>232</v>
      </c>
      <c r="B246" s="53">
        <v>106733000027264</v>
      </c>
      <c r="C246" s="14" t="s">
        <v>21</v>
      </c>
      <c r="D246" s="53">
        <v>349</v>
      </c>
      <c r="E246" s="14">
        <f t="shared" si="40"/>
        <v>34.9</v>
      </c>
      <c r="F246" s="19">
        <v>72</v>
      </c>
      <c r="G246" s="19">
        <v>89.4</v>
      </c>
      <c r="H246" s="19">
        <v>14</v>
      </c>
      <c r="I246" s="15">
        <f t="shared" si="41"/>
        <v>175.4</v>
      </c>
      <c r="J246" s="14">
        <f t="shared" si="42"/>
        <v>79.7272727272727</v>
      </c>
      <c r="K246" s="14">
        <f t="shared" si="43"/>
        <v>39.8636363636364</v>
      </c>
      <c r="L246" s="14">
        <f t="shared" si="44"/>
        <v>74.7636363636364</v>
      </c>
      <c r="M246" s="60">
        <v>8</v>
      </c>
      <c r="N246" s="30"/>
      <c r="O246" s="32"/>
    </row>
    <row r="247" ht="15.5" spans="1:15">
      <c r="A247" s="14" t="s">
        <v>233</v>
      </c>
      <c r="B247" s="53">
        <v>106363060200525</v>
      </c>
      <c r="C247" s="14" t="s">
        <v>21</v>
      </c>
      <c r="D247" s="53">
        <v>347</v>
      </c>
      <c r="E247" s="14">
        <f t="shared" si="40"/>
        <v>34.7</v>
      </c>
      <c r="F247" s="19">
        <v>66</v>
      </c>
      <c r="G247" s="19">
        <v>82.4</v>
      </c>
      <c r="H247" s="19">
        <v>14</v>
      </c>
      <c r="I247" s="15">
        <f t="shared" si="41"/>
        <v>162.4</v>
      </c>
      <c r="J247" s="14">
        <f t="shared" si="42"/>
        <v>73.8181818181818</v>
      </c>
      <c r="K247" s="14">
        <f t="shared" si="43"/>
        <v>36.9090909090909</v>
      </c>
      <c r="L247" s="14">
        <f t="shared" si="44"/>
        <v>71.6090909090909</v>
      </c>
      <c r="M247" s="60">
        <v>9</v>
      </c>
      <c r="N247" s="30"/>
      <c r="O247" s="32"/>
    </row>
    <row r="248" ht="15.5" spans="1:15">
      <c r="A248" s="28" t="s">
        <v>165</v>
      </c>
      <c r="B248" s="29"/>
      <c r="C248" s="14"/>
      <c r="D248" s="53"/>
      <c r="E248" s="14"/>
      <c r="F248" s="19"/>
      <c r="G248" s="19"/>
      <c r="H248" s="19"/>
      <c r="I248" s="15"/>
      <c r="J248" s="14"/>
      <c r="K248" s="14"/>
      <c r="L248" s="14"/>
      <c r="M248" s="60"/>
      <c r="N248" s="30"/>
      <c r="O248" s="32"/>
    </row>
    <row r="249" ht="15.5" spans="1:15">
      <c r="A249" s="14" t="s">
        <v>234</v>
      </c>
      <c r="B249" s="53">
        <v>106363060200544</v>
      </c>
      <c r="C249" s="14" t="s">
        <v>31</v>
      </c>
      <c r="D249" s="53">
        <v>369</v>
      </c>
      <c r="E249" s="14">
        <f>D249/5*50%</f>
        <v>36.9</v>
      </c>
      <c r="F249" s="19">
        <v>62</v>
      </c>
      <c r="G249" s="19">
        <v>75.2</v>
      </c>
      <c r="H249" s="19">
        <v>13</v>
      </c>
      <c r="I249" s="15">
        <f>F249+G249+H249</f>
        <v>150.2</v>
      </c>
      <c r="J249" s="14">
        <f>I249/2.2</f>
        <v>68.2727272727273</v>
      </c>
      <c r="K249" s="14">
        <f>J249*50%</f>
        <v>34.1363636363636</v>
      </c>
      <c r="L249" s="14">
        <f>E249+K249</f>
        <v>71.0363636363636</v>
      </c>
      <c r="M249" s="60"/>
      <c r="N249" s="60" t="s">
        <v>235</v>
      </c>
      <c r="O249" s="32"/>
    </row>
    <row r="250" ht="15" spans="1:15">
      <c r="A250" s="30" t="s">
        <v>35</v>
      </c>
      <c r="B250" s="30"/>
      <c r="C250" s="30"/>
      <c r="D250" s="31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</row>
    <row r="251" ht="15" spans="1:15">
      <c r="A251" s="32" t="s">
        <v>45</v>
      </c>
      <c r="B251" s="32"/>
      <c r="C251" s="32"/>
      <c r="D251" s="33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</row>
    <row r="253" ht="21" spans="1:15">
      <c r="A253" s="3" t="s">
        <v>236</v>
      </c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ht="15" spans="1:15">
      <c r="A254" s="40" t="s">
        <v>1</v>
      </c>
      <c r="B254" s="41" t="s">
        <v>38</v>
      </c>
      <c r="C254" s="40" t="s">
        <v>3</v>
      </c>
      <c r="D254" s="42" t="s">
        <v>4</v>
      </c>
      <c r="E254" s="43" t="s">
        <v>5</v>
      </c>
      <c r="F254" s="40" t="s">
        <v>6</v>
      </c>
      <c r="G254" s="40"/>
      <c r="H254" s="40"/>
      <c r="I254" s="43"/>
      <c r="J254" s="43"/>
      <c r="K254" s="43" t="s">
        <v>7</v>
      </c>
      <c r="L254" s="43" t="s">
        <v>8</v>
      </c>
      <c r="M254" s="40" t="s">
        <v>9</v>
      </c>
      <c r="N254" s="40" t="s">
        <v>10</v>
      </c>
      <c r="O254" s="40" t="s">
        <v>96</v>
      </c>
    </row>
    <row r="255" ht="45" spans="1:15">
      <c r="A255" s="5"/>
      <c r="B255" s="9"/>
      <c r="C255" s="5"/>
      <c r="D255" s="7"/>
      <c r="E255" s="27"/>
      <c r="F255" s="5" t="s">
        <v>12</v>
      </c>
      <c r="G255" s="5" t="s">
        <v>13</v>
      </c>
      <c r="H255" s="5" t="s">
        <v>14</v>
      </c>
      <c r="I255" s="27" t="s">
        <v>83</v>
      </c>
      <c r="J255" s="27" t="s">
        <v>16</v>
      </c>
      <c r="K255" s="27"/>
      <c r="L255" s="51" t="s">
        <v>17</v>
      </c>
      <c r="M255" s="5"/>
      <c r="N255" s="5"/>
      <c r="O255" s="5"/>
    </row>
    <row r="256" ht="15" spans="1:15">
      <c r="A256" s="11" t="s">
        <v>18</v>
      </c>
      <c r="B256" s="12"/>
      <c r="C256" s="12"/>
      <c r="D256" s="7"/>
      <c r="E256" s="27"/>
      <c r="F256" s="5"/>
      <c r="G256" s="5"/>
      <c r="H256" s="5"/>
      <c r="I256" s="27"/>
      <c r="J256" s="27"/>
      <c r="K256" s="27"/>
      <c r="L256" s="27"/>
      <c r="M256" s="10"/>
      <c r="N256" s="10"/>
      <c r="O256" s="46"/>
    </row>
    <row r="257" ht="15.5" spans="1:15">
      <c r="A257" s="14" t="s">
        <v>237</v>
      </c>
      <c r="B257" s="14" t="s">
        <v>238</v>
      </c>
      <c r="C257" s="14" t="s">
        <v>21</v>
      </c>
      <c r="D257" s="53">
        <v>373</v>
      </c>
      <c r="E257" s="14">
        <f t="shared" ref="E257:E261" si="45">D257/5*50%</f>
        <v>37.3</v>
      </c>
      <c r="F257" s="19">
        <v>80</v>
      </c>
      <c r="G257" s="19">
        <v>86.6</v>
      </c>
      <c r="H257" s="19">
        <v>15</v>
      </c>
      <c r="I257" s="15">
        <f t="shared" ref="I257:I261" si="46">F257+G257+H257</f>
        <v>181.6</v>
      </c>
      <c r="J257" s="14">
        <f t="shared" ref="J257:J261" si="47">I257/2.2</f>
        <v>82.5454545454545</v>
      </c>
      <c r="K257" s="14">
        <f t="shared" ref="K257:K261" si="48">J257*50%</f>
        <v>41.2727272727273</v>
      </c>
      <c r="L257" s="14">
        <f t="shared" ref="L257:L261" si="49">E257+K257</f>
        <v>78.5727272727273</v>
      </c>
      <c r="M257" s="53">
        <v>1</v>
      </c>
      <c r="N257" s="10"/>
      <c r="O257" s="47" t="s">
        <v>22</v>
      </c>
    </row>
    <row r="258" ht="15" spans="1:15">
      <c r="A258" s="11" t="s">
        <v>39</v>
      </c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</row>
    <row r="259" ht="15.5" spans="1:15">
      <c r="A259" s="14" t="s">
        <v>239</v>
      </c>
      <c r="B259" s="53">
        <v>106103050100681</v>
      </c>
      <c r="C259" s="14" t="s">
        <v>21</v>
      </c>
      <c r="D259" s="53">
        <v>369</v>
      </c>
      <c r="E259" s="14">
        <f t="shared" si="45"/>
        <v>36.9</v>
      </c>
      <c r="F259" s="19">
        <v>86</v>
      </c>
      <c r="G259" s="15">
        <v>91.8</v>
      </c>
      <c r="H259" s="19">
        <v>14</v>
      </c>
      <c r="I259" s="15">
        <f t="shared" si="46"/>
        <v>191.8</v>
      </c>
      <c r="J259" s="14">
        <f t="shared" si="47"/>
        <v>87.1818181818182</v>
      </c>
      <c r="K259" s="14">
        <f t="shared" si="48"/>
        <v>43.5909090909091</v>
      </c>
      <c r="L259" s="14">
        <f t="shared" si="49"/>
        <v>80.4909090909091</v>
      </c>
      <c r="M259" s="60">
        <v>1</v>
      </c>
      <c r="N259" s="30"/>
      <c r="O259" s="47" t="s">
        <v>22</v>
      </c>
    </row>
    <row r="260" ht="15.5" spans="1:15">
      <c r="A260" s="14" t="s">
        <v>240</v>
      </c>
      <c r="B260" s="53">
        <v>106103050100889</v>
      </c>
      <c r="C260" s="14" t="s">
        <v>21</v>
      </c>
      <c r="D260" s="53">
        <v>378</v>
      </c>
      <c r="E260" s="14">
        <f t="shared" si="45"/>
        <v>37.8</v>
      </c>
      <c r="F260" s="19">
        <v>73</v>
      </c>
      <c r="G260" s="15">
        <v>90.4</v>
      </c>
      <c r="H260" s="19">
        <v>18</v>
      </c>
      <c r="I260" s="15">
        <f t="shared" si="46"/>
        <v>181.4</v>
      </c>
      <c r="J260" s="14">
        <f t="shared" si="47"/>
        <v>82.4545454545455</v>
      </c>
      <c r="K260" s="14">
        <f t="shared" si="48"/>
        <v>41.2272727272727</v>
      </c>
      <c r="L260" s="14">
        <f t="shared" si="49"/>
        <v>79.0272727272727</v>
      </c>
      <c r="M260" s="60">
        <v>2</v>
      </c>
      <c r="N260" s="30"/>
      <c r="O260" s="47" t="s">
        <v>22</v>
      </c>
    </row>
    <row r="261" ht="15.5" spans="1:15">
      <c r="A261" s="14" t="s">
        <v>241</v>
      </c>
      <c r="B261" s="53">
        <v>106103050100172</v>
      </c>
      <c r="C261" s="14" t="s">
        <v>21</v>
      </c>
      <c r="D261" s="53">
        <v>379</v>
      </c>
      <c r="E261" s="14">
        <f t="shared" si="45"/>
        <v>37.9</v>
      </c>
      <c r="F261" s="19">
        <v>62</v>
      </c>
      <c r="G261" s="15">
        <v>86.6</v>
      </c>
      <c r="H261" s="19">
        <v>17</v>
      </c>
      <c r="I261" s="15">
        <f t="shared" si="46"/>
        <v>165.6</v>
      </c>
      <c r="J261" s="14">
        <f t="shared" si="47"/>
        <v>75.2727272727273</v>
      </c>
      <c r="K261" s="14">
        <f t="shared" si="48"/>
        <v>37.6363636363636</v>
      </c>
      <c r="L261" s="14">
        <f t="shared" si="49"/>
        <v>75.5363636363636</v>
      </c>
      <c r="M261" s="60">
        <v>3</v>
      </c>
      <c r="N261" s="30"/>
      <c r="O261" s="47" t="s">
        <v>22</v>
      </c>
    </row>
    <row r="262" ht="15" spans="1:15">
      <c r="A262" s="21" t="s">
        <v>35</v>
      </c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48"/>
    </row>
    <row r="263" ht="15" spans="1:15">
      <c r="A263" s="23" t="s">
        <v>36</v>
      </c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49"/>
    </row>
    <row r="265" ht="21" spans="1:15">
      <c r="A265" s="57" t="s">
        <v>242</v>
      </c>
      <c r="B265" s="4"/>
      <c r="C265" s="4"/>
      <c r="D265" s="58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ht="15" spans="1:15">
      <c r="A266" s="5" t="s">
        <v>1</v>
      </c>
      <c r="B266" s="9" t="s">
        <v>38</v>
      </c>
      <c r="C266" s="5" t="s">
        <v>3</v>
      </c>
      <c r="D266" s="7" t="s">
        <v>4</v>
      </c>
      <c r="E266" s="27" t="s">
        <v>5</v>
      </c>
      <c r="F266" s="5" t="s">
        <v>6</v>
      </c>
      <c r="G266" s="5"/>
      <c r="H266" s="5"/>
      <c r="I266" s="27"/>
      <c r="J266" s="27"/>
      <c r="K266" s="27" t="s">
        <v>7</v>
      </c>
      <c r="L266" s="27" t="s">
        <v>8</v>
      </c>
      <c r="M266" s="5" t="s">
        <v>9</v>
      </c>
      <c r="N266" s="5" t="s">
        <v>10</v>
      </c>
      <c r="O266" s="5" t="s">
        <v>96</v>
      </c>
    </row>
    <row r="267" ht="45" spans="1:15">
      <c r="A267" s="5"/>
      <c r="B267" s="9"/>
      <c r="C267" s="5"/>
      <c r="D267" s="7"/>
      <c r="E267" s="27"/>
      <c r="F267" s="5" t="s">
        <v>12</v>
      </c>
      <c r="G267" s="5" t="s">
        <v>13</v>
      </c>
      <c r="H267" s="5" t="s">
        <v>14</v>
      </c>
      <c r="I267" s="27" t="s">
        <v>83</v>
      </c>
      <c r="J267" s="27" t="s">
        <v>16</v>
      </c>
      <c r="K267" s="27"/>
      <c r="L267" s="51" t="s">
        <v>17</v>
      </c>
      <c r="M267" s="5"/>
      <c r="N267" s="5"/>
      <c r="O267" s="5"/>
    </row>
    <row r="268" ht="15" spans="1:15">
      <c r="A268" s="28" t="s">
        <v>39</v>
      </c>
      <c r="B268" s="29"/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52"/>
    </row>
    <row r="269" ht="15.5" spans="1:15">
      <c r="A269" s="14" t="s">
        <v>243</v>
      </c>
      <c r="B269" s="53">
        <v>106103050100834</v>
      </c>
      <c r="C269" s="14" t="s">
        <v>21</v>
      </c>
      <c r="D269" s="53">
        <v>376</v>
      </c>
      <c r="E269" s="14">
        <f>D269/5*50%</f>
        <v>37.6</v>
      </c>
      <c r="F269" s="19">
        <v>73</v>
      </c>
      <c r="G269" s="15">
        <v>89.6</v>
      </c>
      <c r="H269" s="19">
        <v>18</v>
      </c>
      <c r="I269" s="15">
        <f>F269+G269+H269</f>
        <v>180.6</v>
      </c>
      <c r="J269" s="14">
        <f>I269/2.2</f>
        <v>82.0909090909091</v>
      </c>
      <c r="K269" s="14">
        <f>J269*50%</f>
        <v>41.0454545454545</v>
      </c>
      <c r="L269" s="14">
        <f>E269+K269</f>
        <v>78.6454545454545</v>
      </c>
      <c r="M269" s="53">
        <v>1</v>
      </c>
      <c r="N269" s="10"/>
      <c r="O269" s="47" t="s">
        <v>22</v>
      </c>
    </row>
    <row r="270" ht="15.5" spans="1:15">
      <c r="A270" s="14" t="s">
        <v>244</v>
      </c>
      <c r="B270" s="53">
        <v>100303020122523</v>
      </c>
      <c r="C270" s="14" t="s">
        <v>21</v>
      </c>
      <c r="D270" s="53">
        <v>371</v>
      </c>
      <c r="E270" s="14">
        <f>D270/5*50%</f>
        <v>37.1</v>
      </c>
      <c r="F270" s="19">
        <v>71</v>
      </c>
      <c r="G270" s="15">
        <v>82.2</v>
      </c>
      <c r="H270" s="19">
        <v>15</v>
      </c>
      <c r="I270" s="15">
        <f>F270+G270+H270</f>
        <v>168.2</v>
      </c>
      <c r="J270" s="14">
        <f>I270/2.2</f>
        <v>76.4545454545454</v>
      </c>
      <c r="K270" s="14">
        <f>J270*50%</f>
        <v>38.2272727272727</v>
      </c>
      <c r="L270" s="14">
        <f>E270+K270</f>
        <v>75.3272727272727</v>
      </c>
      <c r="M270" s="60">
        <v>2</v>
      </c>
      <c r="N270" s="30"/>
      <c r="O270" s="47" t="s">
        <v>22</v>
      </c>
    </row>
    <row r="271" ht="15" spans="1:15">
      <c r="A271" s="30" t="s">
        <v>35</v>
      </c>
      <c r="B271" s="30"/>
      <c r="C271" s="30"/>
      <c r="D271" s="31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</row>
    <row r="272" ht="15" spans="1:15">
      <c r="A272" s="32" t="s">
        <v>45</v>
      </c>
      <c r="B272" s="32"/>
      <c r="C272" s="32"/>
      <c r="D272" s="33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</row>
    <row r="274" ht="21" spans="1:15">
      <c r="A274" s="3" t="s">
        <v>245</v>
      </c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ht="15" spans="1:15">
      <c r="A275" s="5" t="s">
        <v>1</v>
      </c>
      <c r="B275" s="9" t="s">
        <v>38</v>
      </c>
      <c r="C275" s="5" t="s">
        <v>3</v>
      </c>
      <c r="D275" s="7" t="s">
        <v>4</v>
      </c>
      <c r="E275" s="27" t="s">
        <v>5</v>
      </c>
      <c r="F275" s="5" t="s">
        <v>6</v>
      </c>
      <c r="G275" s="5"/>
      <c r="H275" s="5"/>
      <c r="I275" s="27"/>
      <c r="J275" s="27"/>
      <c r="K275" s="27" t="s">
        <v>7</v>
      </c>
      <c r="L275" s="27" t="s">
        <v>8</v>
      </c>
      <c r="M275" s="5" t="s">
        <v>9</v>
      </c>
      <c r="N275" s="5" t="s">
        <v>10</v>
      </c>
      <c r="O275" s="5" t="s">
        <v>96</v>
      </c>
    </row>
    <row r="276" ht="45" spans="1:15">
      <c r="A276" s="5"/>
      <c r="B276" s="9"/>
      <c r="C276" s="5"/>
      <c r="D276" s="7"/>
      <c r="E276" s="27"/>
      <c r="F276" s="5" t="s">
        <v>12</v>
      </c>
      <c r="G276" s="5" t="s">
        <v>13</v>
      </c>
      <c r="H276" s="5" t="s">
        <v>14</v>
      </c>
      <c r="I276" s="27" t="s">
        <v>83</v>
      </c>
      <c r="J276" s="27" t="s">
        <v>16</v>
      </c>
      <c r="K276" s="27"/>
      <c r="L276" s="51" t="s">
        <v>17</v>
      </c>
      <c r="M276" s="5"/>
      <c r="N276" s="5"/>
      <c r="O276" s="5"/>
    </row>
    <row r="277" ht="15" spans="1:15">
      <c r="A277" s="11" t="s">
        <v>18</v>
      </c>
      <c r="B277" s="12"/>
      <c r="C277" s="12"/>
      <c r="D277" s="7"/>
      <c r="E277" s="27"/>
      <c r="F277" s="5"/>
      <c r="G277" s="5"/>
      <c r="H277" s="5"/>
      <c r="I277" s="27"/>
      <c r="J277" s="27"/>
      <c r="K277" s="27"/>
      <c r="L277" s="27"/>
      <c r="M277" s="10"/>
      <c r="N277" s="10"/>
      <c r="O277" s="46"/>
    </row>
    <row r="278" ht="15.5" spans="1:15">
      <c r="A278" s="14" t="s">
        <v>246</v>
      </c>
      <c r="B278" s="14" t="s">
        <v>247</v>
      </c>
      <c r="C278" s="14" t="s">
        <v>21</v>
      </c>
      <c r="D278" s="53">
        <v>387</v>
      </c>
      <c r="E278" s="14">
        <f>D278/5*50%</f>
        <v>38.7</v>
      </c>
      <c r="F278" s="19">
        <v>78</v>
      </c>
      <c r="G278" s="19">
        <v>87</v>
      </c>
      <c r="H278" s="19">
        <v>18</v>
      </c>
      <c r="I278" s="15">
        <f>F278+G278+H278</f>
        <v>183</v>
      </c>
      <c r="J278" s="14">
        <f>I278/2.2</f>
        <v>83.1818181818182</v>
      </c>
      <c r="K278" s="14">
        <f>J278*50%</f>
        <v>41.5909090909091</v>
      </c>
      <c r="L278" s="14">
        <f>E278+K278</f>
        <v>80.2909090909091</v>
      </c>
      <c r="M278" s="60">
        <v>1</v>
      </c>
      <c r="N278" s="30"/>
      <c r="O278" s="47" t="s">
        <v>22</v>
      </c>
    </row>
    <row r="279" ht="15.5" spans="1:15">
      <c r="A279" s="14" t="s">
        <v>248</v>
      </c>
      <c r="B279" s="14" t="s">
        <v>249</v>
      </c>
      <c r="C279" s="14" t="s">
        <v>21</v>
      </c>
      <c r="D279" s="53">
        <v>375</v>
      </c>
      <c r="E279" s="14">
        <f>D279/5*50%</f>
        <v>37.5</v>
      </c>
      <c r="F279" s="19">
        <v>75</v>
      </c>
      <c r="G279" s="19">
        <v>83.8</v>
      </c>
      <c r="H279" s="19">
        <v>19</v>
      </c>
      <c r="I279" s="15">
        <f>F279+G279+H279</f>
        <v>177.8</v>
      </c>
      <c r="J279" s="14">
        <f>I279/2.2</f>
        <v>80.8181818181818</v>
      </c>
      <c r="K279" s="14">
        <f>J279*50%</f>
        <v>40.4090909090909</v>
      </c>
      <c r="L279" s="14">
        <f>E279+K279</f>
        <v>77.9090909090909</v>
      </c>
      <c r="M279" s="60">
        <v>2</v>
      </c>
      <c r="N279" s="30"/>
      <c r="O279" s="47" t="s">
        <v>22</v>
      </c>
    </row>
    <row r="280" ht="15" spans="1:15">
      <c r="A280" s="21" t="s">
        <v>35</v>
      </c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48"/>
    </row>
    <row r="281" ht="15" spans="1:15">
      <c r="A281" s="23" t="s">
        <v>36</v>
      </c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49"/>
    </row>
    <row r="283" ht="21" spans="1:15">
      <c r="A283" s="57" t="s">
        <v>250</v>
      </c>
      <c r="B283" s="4"/>
      <c r="C283" s="4"/>
      <c r="D283" s="58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ht="15" spans="1:15">
      <c r="A284" s="5" t="s">
        <v>1</v>
      </c>
      <c r="B284" s="9" t="s">
        <v>38</v>
      </c>
      <c r="C284" s="5" t="s">
        <v>3</v>
      </c>
      <c r="D284" s="7" t="s">
        <v>4</v>
      </c>
      <c r="E284" s="27" t="s">
        <v>5</v>
      </c>
      <c r="F284" s="5" t="s">
        <v>6</v>
      </c>
      <c r="G284" s="5"/>
      <c r="H284" s="5"/>
      <c r="I284" s="27"/>
      <c r="J284" s="27"/>
      <c r="K284" s="27" t="s">
        <v>7</v>
      </c>
      <c r="L284" s="27" t="s">
        <v>8</v>
      </c>
      <c r="M284" s="5" t="s">
        <v>9</v>
      </c>
      <c r="N284" s="5" t="s">
        <v>10</v>
      </c>
      <c r="O284" s="5" t="s">
        <v>96</v>
      </c>
    </row>
    <row r="285" ht="45" spans="1:15">
      <c r="A285" s="5"/>
      <c r="B285" s="9"/>
      <c r="C285" s="5"/>
      <c r="D285" s="7"/>
      <c r="E285" s="27"/>
      <c r="F285" s="5" t="s">
        <v>12</v>
      </c>
      <c r="G285" s="5" t="s">
        <v>13</v>
      </c>
      <c r="H285" s="5" t="s">
        <v>14</v>
      </c>
      <c r="I285" s="27" t="s">
        <v>83</v>
      </c>
      <c r="J285" s="27" t="s">
        <v>16</v>
      </c>
      <c r="K285" s="27"/>
      <c r="L285" s="51" t="s">
        <v>17</v>
      </c>
      <c r="M285" s="5"/>
      <c r="N285" s="5"/>
      <c r="O285" s="5"/>
    </row>
    <row r="286" ht="15" spans="1:15">
      <c r="A286" s="28" t="s">
        <v>39</v>
      </c>
      <c r="B286" s="29"/>
      <c r="C286" s="29"/>
      <c r="D286" s="29"/>
      <c r="E286" s="29"/>
      <c r="F286" s="29"/>
      <c r="G286" s="29"/>
      <c r="H286" s="29"/>
      <c r="I286" s="29"/>
      <c r="J286" s="29"/>
      <c r="K286" s="29"/>
      <c r="L286" s="29"/>
      <c r="M286" s="29"/>
      <c r="N286" s="29"/>
      <c r="O286" s="52"/>
    </row>
    <row r="287" ht="15.5" spans="1:15">
      <c r="A287" s="14" t="s">
        <v>251</v>
      </c>
      <c r="B287" s="53">
        <v>102703000012251</v>
      </c>
      <c r="C287" s="14" t="s">
        <v>21</v>
      </c>
      <c r="D287" s="53">
        <v>363</v>
      </c>
      <c r="E287" s="14">
        <f>D287/5*50%</f>
        <v>36.3</v>
      </c>
      <c r="F287" s="19">
        <v>74</v>
      </c>
      <c r="G287" s="15">
        <v>92.2</v>
      </c>
      <c r="H287" s="19">
        <v>19</v>
      </c>
      <c r="I287" s="15">
        <f>F287+G287+H287</f>
        <v>185.2</v>
      </c>
      <c r="J287" s="14">
        <f>I287/2.2</f>
        <v>84.1818181818182</v>
      </c>
      <c r="K287" s="14">
        <f>J287*50%</f>
        <v>42.0909090909091</v>
      </c>
      <c r="L287" s="14">
        <f>E287+K287</f>
        <v>78.3909090909091</v>
      </c>
      <c r="M287" s="53">
        <v>1</v>
      </c>
      <c r="N287" s="10"/>
      <c r="O287" s="47" t="s">
        <v>22</v>
      </c>
    </row>
    <row r="288" ht="15.5" spans="1:15">
      <c r="A288" s="14" t="s">
        <v>252</v>
      </c>
      <c r="B288" s="53">
        <v>102903211515730</v>
      </c>
      <c r="C288" s="14" t="s">
        <v>21</v>
      </c>
      <c r="D288" s="53">
        <v>384</v>
      </c>
      <c r="E288" s="14">
        <f>D288/5*50%</f>
        <v>38.4</v>
      </c>
      <c r="F288" s="19">
        <v>72</v>
      </c>
      <c r="G288" s="15">
        <v>85.8</v>
      </c>
      <c r="H288" s="19">
        <v>16</v>
      </c>
      <c r="I288" s="15">
        <f>F288+G288+H288</f>
        <v>173.8</v>
      </c>
      <c r="J288" s="14">
        <f>I288/2.2</f>
        <v>79</v>
      </c>
      <c r="K288" s="14">
        <f>J288*50%</f>
        <v>39.5</v>
      </c>
      <c r="L288" s="14">
        <f>E288+K288</f>
        <v>77.9</v>
      </c>
      <c r="M288" s="53">
        <v>2</v>
      </c>
      <c r="N288" s="10"/>
      <c r="O288" s="47" t="s">
        <v>22</v>
      </c>
    </row>
    <row r="289" ht="15" spans="1:15">
      <c r="A289" s="30" t="s">
        <v>35</v>
      </c>
      <c r="B289" s="30"/>
      <c r="C289" s="30"/>
      <c r="D289" s="31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</row>
    <row r="290" ht="15" spans="1:15">
      <c r="A290" s="32" t="s">
        <v>45</v>
      </c>
      <c r="B290" s="32"/>
      <c r="C290" s="32"/>
      <c r="D290" s="33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</row>
    <row r="292" ht="21" spans="1:15">
      <c r="A292" s="3" t="s">
        <v>253</v>
      </c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ht="15" spans="1:15">
      <c r="A293" s="5" t="s">
        <v>1</v>
      </c>
      <c r="B293" s="9" t="s">
        <v>38</v>
      </c>
      <c r="C293" s="5" t="s">
        <v>3</v>
      </c>
      <c r="D293" s="7" t="s">
        <v>4</v>
      </c>
      <c r="E293" s="8" t="s">
        <v>5</v>
      </c>
      <c r="F293" s="5" t="s">
        <v>6</v>
      </c>
      <c r="G293" s="5"/>
      <c r="H293" s="5"/>
      <c r="I293" s="5"/>
      <c r="J293" s="5"/>
      <c r="K293" s="8" t="s">
        <v>7</v>
      </c>
      <c r="L293" s="8" t="s">
        <v>8</v>
      </c>
      <c r="M293" s="5" t="s">
        <v>9</v>
      </c>
      <c r="N293" s="5" t="s">
        <v>10</v>
      </c>
      <c r="O293" s="5" t="s">
        <v>96</v>
      </c>
    </row>
    <row r="294" ht="45" spans="1:15">
      <c r="A294" s="5"/>
      <c r="B294" s="9"/>
      <c r="C294" s="5"/>
      <c r="D294" s="7"/>
      <c r="E294" s="8"/>
      <c r="F294" s="5" t="s">
        <v>12</v>
      </c>
      <c r="G294" s="5" t="s">
        <v>13</v>
      </c>
      <c r="H294" s="10" t="s">
        <v>14</v>
      </c>
      <c r="I294" s="5" t="s">
        <v>15</v>
      </c>
      <c r="J294" s="8" t="s">
        <v>16</v>
      </c>
      <c r="K294" s="8"/>
      <c r="L294" s="45" t="s">
        <v>17</v>
      </c>
      <c r="M294" s="5"/>
      <c r="N294" s="5"/>
      <c r="O294" s="5"/>
    </row>
    <row r="295" ht="15" spans="1:15">
      <c r="A295" s="28" t="s">
        <v>18</v>
      </c>
      <c r="B295" s="29"/>
      <c r="C295" s="29"/>
      <c r="D295" s="7"/>
      <c r="E295" s="8"/>
      <c r="F295" s="5"/>
      <c r="G295" s="5"/>
      <c r="H295" s="10"/>
      <c r="I295" s="5"/>
      <c r="J295" s="8"/>
      <c r="K295" s="8"/>
      <c r="L295" s="45"/>
      <c r="M295" s="5"/>
      <c r="N295" s="5"/>
      <c r="O295" s="5"/>
    </row>
    <row r="296" ht="15.5" spans="1:15">
      <c r="A296" s="16" t="s">
        <v>254</v>
      </c>
      <c r="B296" s="16" t="s">
        <v>255</v>
      </c>
      <c r="C296" s="16" t="s">
        <v>21</v>
      </c>
      <c r="D296" s="16">
        <v>377</v>
      </c>
      <c r="E296" s="14">
        <f t="shared" ref="E296:E319" si="50">D296/5*50%</f>
        <v>37.7</v>
      </c>
      <c r="F296" s="15">
        <v>73</v>
      </c>
      <c r="G296" s="15">
        <v>84.8</v>
      </c>
      <c r="H296" s="15">
        <v>17</v>
      </c>
      <c r="I296" s="15">
        <f t="shared" ref="I296:I319" si="51">F296+G296+H296</f>
        <v>174.8</v>
      </c>
      <c r="J296" s="14">
        <f t="shared" ref="J296:J319" si="52">I296/2.2</f>
        <v>79.4545454545455</v>
      </c>
      <c r="K296" s="14">
        <f t="shared" ref="K296:K319" si="53">J296*50%</f>
        <v>39.7272727272727</v>
      </c>
      <c r="L296" s="14">
        <f t="shared" ref="L296:L319" si="54">E296+K296</f>
        <v>77.4272727272727</v>
      </c>
      <c r="M296" s="15">
        <v>1</v>
      </c>
      <c r="N296" s="15"/>
      <c r="O296" s="47" t="s">
        <v>22</v>
      </c>
    </row>
    <row r="297" ht="15.5" spans="1:15">
      <c r="A297" s="16" t="s">
        <v>256</v>
      </c>
      <c r="B297" s="16" t="s">
        <v>257</v>
      </c>
      <c r="C297" s="16" t="s">
        <v>21</v>
      </c>
      <c r="D297" s="16" t="s">
        <v>258</v>
      </c>
      <c r="E297" s="14">
        <f t="shared" si="50"/>
        <v>37.1</v>
      </c>
      <c r="F297" s="15">
        <v>77</v>
      </c>
      <c r="G297" s="15">
        <v>83.4</v>
      </c>
      <c r="H297" s="15">
        <v>17</v>
      </c>
      <c r="I297" s="15">
        <f t="shared" si="51"/>
        <v>177.4</v>
      </c>
      <c r="J297" s="14">
        <f t="shared" si="52"/>
        <v>80.6363636363636</v>
      </c>
      <c r="K297" s="14">
        <f t="shared" si="53"/>
        <v>40.3181818181818</v>
      </c>
      <c r="L297" s="14">
        <f t="shared" si="54"/>
        <v>77.4181818181818</v>
      </c>
      <c r="M297" s="16">
        <v>2</v>
      </c>
      <c r="N297" s="16"/>
      <c r="O297" s="47" t="s">
        <v>22</v>
      </c>
    </row>
    <row r="298" ht="15.5" spans="1:15">
      <c r="A298" s="16" t="s">
        <v>259</v>
      </c>
      <c r="B298" s="16" t="s">
        <v>260</v>
      </c>
      <c r="C298" s="16" t="s">
        <v>21</v>
      </c>
      <c r="D298" s="16">
        <v>361</v>
      </c>
      <c r="E298" s="14">
        <f t="shared" si="50"/>
        <v>36.1</v>
      </c>
      <c r="F298" s="15">
        <v>69</v>
      </c>
      <c r="G298" s="15">
        <v>86</v>
      </c>
      <c r="H298" s="15">
        <v>17.5</v>
      </c>
      <c r="I298" s="15">
        <f t="shared" si="51"/>
        <v>172.5</v>
      </c>
      <c r="J298" s="14">
        <f t="shared" si="52"/>
        <v>78.4090909090909</v>
      </c>
      <c r="K298" s="14">
        <f t="shared" si="53"/>
        <v>39.2045454545455</v>
      </c>
      <c r="L298" s="14">
        <f t="shared" si="54"/>
        <v>75.3045454545455</v>
      </c>
      <c r="M298" s="15">
        <v>3</v>
      </c>
      <c r="N298" s="16"/>
      <c r="O298" s="47" t="s">
        <v>22</v>
      </c>
    </row>
    <row r="299" ht="15.5" spans="1:15">
      <c r="A299" s="16" t="s">
        <v>261</v>
      </c>
      <c r="B299" s="16" t="s">
        <v>262</v>
      </c>
      <c r="C299" s="16" t="s">
        <v>21</v>
      </c>
      <c r="D299" s="16">
        <v>353</v>
      </c>
      <c r="E299" s="14">
        <f t="shared" si="50"/>
        <v>35.3</v>
      </c>
      <c r="F299" s="15">
        <v>75</v>
      </c>
      <c r="G299" s="15">
        <v>83.8</v>
      </c>
      <c r="H299" s="15">
        <v>17</v>
      </c>
      <c r="I299" s="15">
        <f t="shared" si="51"/>
        <v>175.8</v>
      </c>
      <c r="J299" s="14">
        <f t="shared" si="52"/>
        <v>79.9090909090909</v>
      </c>
      <c r="K299" s="14">
        <f t="shared" si="53"/>
        <v>39.9545454545455</v>
      </c>
      <c r="L299" s="14">
        <f t="shared" si="54"/>
        <v>75.2545454545455</v>
      </c>
      <c r="M299" s="16">
        <v>4</v>
      </c>
      <c r="N299" s="16"/>
      <c r="O299" s="47" t="s">
        <v>22</v>
      </c>
    </row>
    <row r="300" ht="15.5" spans="1:15">
      <c r="A300" s="16" t="s">
        <v>263</v>
      </c>
      <c r="B300" s="16" t="s">
        <v>264</v>
      </c>
      <c r="C300" s="16" t="s">
        <v>21</v>
      </c>
      <c r="D300" s="16" t="s">
        <v>265</v>
      </c>
      <c r="E300" s="14">
        <f t="shared" si="50"/>
        <v>36.2</v>
      </c>
      <c r="F300" s="15">
        <v>69</v>
      </c>
      <c r="G300" s="15">
        <v>83.6</v>
      </c>
      <c r="H300" s="15">
        <v>17</v>
      </c>
      <c r="I300" s="15">
        <f t="shared" si="51"/>
        <v>169.6</v>
      </c>
      <c r="J300" s="14">
        <f t="shared" si="52"/>
        <v>77.0909090909091</v>
      </c>
      <c r="K300" s="14">
        <f t="shared" si="53"/>
        <v>38.5454545454545</v>
      </c>
      <c r="L300" s="14">
        <f t="shared" si="54"/>
        <v>74.7454545454545</v>
      </c>
      <c r="M300" s="15">
        <v>5</v>
      </c>
      <c r="N300" s="16"/>
      <c r="O300" s="47" t="s">
        <v>22</v>
      </c>
    </row>
    <row r="301" ht="15.5" spans="1:15">
      <c r="A301" s="16" t="s">
        <v>266</v>
      </c>
      <c r="B301" s="16" t="s">
        <v>267</v>
      </c>
      <c r="C301" s="16" t="s">
        <v>21</v>
      </c>
      <c r="D301" s="16" t="s">
        <v>268</v>
      </c>
      <c r="E301" s="14">
        <f t="shared" si="50"/>
        <v>34.8</v>
      </c>
      <c r="F301" s="15">
        <v>73</v>
      </c>
      <c r="G301" s="15">
        <v>84</v>
      </c>
      <c r="H301" s="15">
        <v>18</v>
      </c>
      <c r="I301" s="15">
        <f t="shared" si="51"/>
        <v>175</v>
      </c>
      <c r="J301" s="14">
        <f t="shared" si="52"/>
        <v>79.5454545454545</v>
      </c>
      <c r="K301" s="14">
        <f t="shared" si="53"/>
        <v>39.7727272727273</v>
      </c>
      <c r="L301" s="14">
        <f t="shared" si="54"/>
        <v>74.5727272727273</v>
      </c>
      <c r="M301" s="16">
        <v>6</v>
      </c>
      <c r="N301" s="16"/>
      <c r="O301" s="47" t="s">
        <v>22</v>
      </c>
    </row>
    <row r="302" ht="15.5" spans="1:15">
      <c r="A302" s="16" t="s">
        <v>269</v>
      </c>
      <c r="B302" s="16" t="s">
        <v>270</v>
      </c>
      <c r="C302" s="16" t="s">
        <v>21</v>
      </c>
      <c r="D302" s="16">
        <v>338</v>
      </c>
      <c r="E302" s="14">
        <f t="shared" si="50"/>
        <v>33.8</v>
      </c>
      <c r="F302" s="15">
        <v>75</v>
      </c>
      <c r="G302" s="15">
        <v>85.6</v>
      </c>
      <c r="H302" s="15">
        <v>17</v>
      </c>
      <c r="I302" s="15">
        <f t="shared" si="51"/>
        <v>177.6</v>
      </c>
      <c r="J302" s="14">
        <f t="shared" si="52"/>
        <v>80.7272727272727</v>
      </c>
      <c r="K302" s="14">
        <f t="shared" si="53"/>
        <v>40.3636363636364</v>
      </c>
      <c r="L302" s="14">
        <f t="shared" si="54"/>
        <v>74.1636363636364</v>
      </c>
      <c r="M302" s="15">
        <v>7</v>
      </c>
      <c r="N302" s="16"/>
      <c r="O302" s="47" t="s">
        <v>22</v>
      </c>
    </row>
    <row r="303" ht="15.5" spans="1:15">
      <c r="A303" s="16" t="s">
        <v>271</v>
      </c>
      <c r="B303" s="16" t="s">
        <v>272</v>
      </c>
      <c r="C303" s="16" t="s">
        <v>21</v>
      </c>
      <c r="D303" s="16" t="s">
        <v>273</v>
      </c>
      <c r="E303" s="14">
        <f t="shared" si="50"/>
        <v>34.5</v>
      </c>
      <c r="F303" s="15">
        <v>70</v>
      </c>
      <c r="G303" s="15">
        <v>86</v>
      </c>
      <c r="H303" s="15">
        <v>18</v>
      </c>
      <c r="I303" s="15">
        <f t="shared" si="51"/>
        <v>174</v>
      </c>
      <c r="J303" s="14">
        <f t="shared" si="52"/>
        <v>79.0909090909091</v>
      </c>
      <c r="K303" s="14">
        <f t="shared" si="53"/>
        <v>39.5454545454545</v>
      </c>
      <c r="L303" s="14">
        <f t="shared" si="54"/>
        <v>74.0454545454545</v>
      </c>
      <c r="M303" s="16">
        <v>8</v>
      </c>
      <c r="N303" s="16"/>
      <c r="O303" s="47" t="s">
        <v>22</v>
      </c>
    </row>
    <row r="304" ht="15.5" spans="1:15">
      <c r="A304" s="16" t="s">
        <v>274</v>
      </c>
      <c r="B304" s="16" t="s">
        <v>275</v>
      </c>
      <c r="C304" s="16" t="s">
        <v>21</v>
      </c>
      <c r="D304" s="16" t="s">
        <v>276</v>
      </c>
      <c r="E304" s="14">
        <f t="shared" si="50"/>
        <v>36</v>
      </c>
      <c r="F304" s="15">
        <v>65</v>
      </c>
      <c r="G304" s="15">
        <v>84</v>
      </c>
      <c r="H304" s="15">
        <v>16</v>
      </c>
      <c r="I304" s="15">
        <f t="shared" si="51"/>
        <v>165</v>
      </c>
      <c r="J304" s="14">
        <f t="shared" si="52"/>
        <v>75</v>
      </c>
      <c r="K304" s="14">
        <f t="shared" si="53"/>
        <v>37.5</v>
      </c>
      <c r="L304" s="14">
        <f t="shared" si="54"/>
        <v>73.5</v>
      </c>
      <c r="M304" s="15">
        <v>9</v>
      </c>
      <c r="N304" s="16"/>
      <c r="O304" s="47" t="s">
        <v>22</v>
      </c>
    </row>
    <row r="305" ht="15.5" spans="1:15">
      <c r="A305" s="16" t="s">
        <v>277</v>
      </c>
      <c r="B305" s="16" t="s">
        <v>278</v>
      </c>
      <c r="C305" s="16" t="s">
        <v>21</v>
      </c>
      <c r="D305" s="16" t="s">
        <v>279</v>
      </c>
      <c r="E305" s="14">
        <f t="shared" si="50"/>
        <v>35.2</v>
      </c>
      <c r="F305" s="15">
        <v>68</v>
      </c>
      <c r="G305" s="15">
        <v>83.2</v>
      </c>
      <c r="H305" s="15">
        <v>17</v>
      </c>
      <c r="I305" s="15">
        <f t="shared" si="51"/>
        <v>168.2</v>
      </c>
      <c r="J305" s="14">
        <f t="shared" si="52"/>
        <v>76.4545454545454</v>
      </c>
      <c r="K305" s="14">
        <f t="shared" si="53"/>
        <v>38.2272727272727</v>
      </c>
      <c r="L305" s="14">
        <f t="shared" si="54"/>
        <v>73.4272727272727</v>
      </c>
      <c r="M305" s="16">
        <v>10</v>
      </c>
      <c r="N305" s="16"/>
      <c r="O305" s="47" t="s">
        <v>22</v>
      </c>
    </row>
    <row r="306" ht="15.5" spans="1:15">
      <c r="A306" s="16" t="s">
        <v>280</v>
      </c>
      <c r="B306" s="16" t="s">
        <v>281</v>
      </c>
      <c r="C306" s="16" t="s">
        <v>21</v>
      </c>
      <c r="D306" s="16">
        <v>335</v>
      </c>
      <c r="E306" s="14">
        <f t="shared" si="50"/>
        <v>33.5</v>
      </c>
      <c r="F306" s="15">
        <v>77</v>
      </c>
      <c r="G306" s="15">
        <v>80.8</v>
      </c>
      <c r="H306" s="15">
        <v>16.5</v>
      </c>
      <c r="I306" s="15">
        <f t="shared" si="51"/>
        <v>174.3</v>
      </c>
      <c r="J306" s="14">
        <f t="shared" si="52"/>
        <v>79.2272727272727</v>
      </c>
      <c r="K306" s="14">
        <f t="shared" si="53"/>
        <v>39.6136363636364</v>
      </c>
      <c r="L306" s="14">
        <f t="shared" si="54"/>
        <v>73.1136363636364</v>
      </c>
      <c r="M306" s="15">
        <v>11</v>
      </c>
      <c r="N306" s="16"/>
      <c r="O306" s="47" t="s">
        <v>22</v>
      </c>
    </row>
    <row r="307" ht="15.5" spans="1:15">
      <c r="A307" s="16" t="s">
        <v>282</v>
      </c>
      <c r="B307" s="16" t="s">
        <v>283</v>
      </c>
      <c r="C307" s="16" t="s">
        <v>21</v>
      </c>
      <c r="D307" s="16" t="s">
        <v>112</v>
      </c>
      <c r="E307" s="14">
        <f t="shared" si="50"/>
        <v>34.1</v>
      </c>
      <c r="F307" s="15">
        <v>71</v>
      </c>
      <c r="G307" s="15">
        <v>83.4</v>
      </c>
      <c r="H307" s="15">
        <v>17</v>
      </c>
      <c r="I307" s="15">
        <f t="shared" si="51"/>
        <v>171.4</v>
      </c>
      <c r="J307" s="14">
        <f t="shared" si="52"/>
        <v>77.9090909090909</v>
      </c>
      <c r="K307" s="14">
        <f t="shared" si="53"/>
        <v>38.9545454545455</v>
      </c>
      <c r="L307" s="14">
        <f t="shared" si="54"/>
        <v>73.0545454545455</v>
      </c>
      <c r="M307" s="16">
        <v>12</v>
      </c>
      <c r="N307" s="16"/>
      <c r="O307" s="47" t="s">
        <v>22</v>
      </c>
    </row>
    <row r="308" ht="15.5" spans="1:15">
      <c r="A308" s="16" t="s">
        <v>284</v>
      </c>
      <c r="B308" s="16" t="s">
        <v>285</v>
      </c>
      <c r="C308" s="16" t="s">
        <v>21</v>
      </c>
      <c r="D308" s="16">
        <v>353</v>
      </c>
      <c r="E308" s="14">
        <f t="shared" si="50"/>
        <v>35.3</v>
      </c>
      <c r="F308" s="15">
        <v>65</v>
      </c>
      <c r="G308" s="15">
        <v>82.6</v>
      </c>
      <c r="H308" s="15">
        <v>17.5</v>
      </c>
      <c r="I308" s="15">
        <f t="shared" si="51"/>
        <v>165.1</v>
      </c>
      <c r="J308" s="14">
        <f t="shared" si="52"/>
        <v>75.0454545454545</v>
      </c>
      <c r="K308" s="14">
        <f t="shared" si="53"/>
        <v>37.5227272727273</v>
      </c>
      <c r="L308" s="14">
        <f t="shared" si="54"/>
        <v>72.8227272727273</v>
      </c>
      <c r="M308" s="15">
        <v>13</v>
      </c>
      <c r="N308" s="16"/>
      <c r="O308" s="47" t="s">
        <v>22</v>
      </c>
    </row>
    <row r="309" ht="15.5" spans="1:15">
      <c r="A309" s="16" t="s">
        <v>286</v>
      </c>
      <c r="B309" s="16" t="s">
        <v>287</v>
      </c>
      <c r="C309" s="16" t="s">
        <v>21</v>
      </c>
      <c r="D309" s="16">
        <v>327</v>
      </c>
      <c r="E309" s="14">
        <f t="shared" si="50"/>
        <v>32.7</v>
      </c>
      <c r="F309" s="15">
        <v>74</v>
      </c>
      <c r="G309" s="15">
        <v>84.8</v>
      </c>
      <c r="H309" s="15">
        <v>17.5</v>
      </c>
      <c r="I309" s="15">
        <f t="shared" si="51"/>
        <v>176.3</v>
      </c>
      <c r="J309" s="14">
        <f t="shared" si="52"/>
        <v>80.1363636363636</v>
      </c>
      <c r="K309" s="14">
        <f t="shared" si="53"/>
        <v>40.0681818181818</v>
      </c>
      <c r="L309" s="14">
        <f t="shared" si="54"/>
        <v>72.7681818181818</v>
      </c>
      <c r="M309" s="16">
        <v>14</v>
      </c>
      <c r="N309" s="16"/>
      <c r="O309" s="47" t="s">
        <v>22</v>
      </c>
    </row>
    <row r="310" ht="15.5" spans="1:15">
      <c r="A310" s="16" t="s">
        <v>288</v>
      </c>
      <c r="B310" s="16" t="s">
        <v>289</v>
      </c>
      <c r="C310" s="16" t="s">
        <v>21</v>
      </c>
      <c r="D310" s="16" t="s">
        <v>290</v>
      </c>
      <c r="E310" s="14">
        <f t="shared" si="50"/>
        <v>33.6</v>
      </c>
      <c r="F310" s="15">
        <v>72</v>
      </c>
      <c r="G310" s="15">
        <v>83.4</v>
      </c>
      <c r="H310" s="15">
        <v>16.5</v>
      </c>
      <c r="I310" s="15">
        <f t="shared" si="51"/>
        <v>171.9</v>
      </c>
      <c r="J310" s="14">
        <f t="shared" si="52"/>
        <v>78.1363636363636</v>
      </c>
      <c r="K310" s="14">
        <f t="shared" si="53"/>
        <v>39.0681818181818</v>
      </c>
      <c r="L310" s="14">
        <f t="shared" si="54"/>
        <v>72.6681818181818</v>
      </c>
      <c r="M310" s="15">
        <v>15</v>
      </c>
      <c r="N310" s="16"/>
      <c r="O310" s="47" t="s">
        <v>22</v>
      </c>
    </row>
    <row r="311" ht="15.5" spans="1:15">
      <c r="A311" s="16" t="s">
        <v>291</v>
      </c>
      <c r="B311" s="16" t="s">
        <v>292</v>
      </c>
      <c r="C311" s="16" t="s">
        <v>21</v>
      </c>
      <c r="D311" s="16" t="s">
        <v>293</v>
      </c>
      <c r="E311" s="14">
        <f t="shared" si="50"/>
        <v>33.4</v>
      </c>
      <c r="F311" s="15">
        <v>72</v>
      </c>
      <c r="G311" s="15">
        <v>83.4</v>
      </c>
      <c r="H311" s="15">
        <v>17</v>
      </c>
      <c r="I311" s="15">
        <f t="shared" si="51"/>
        <v>172.4</v>
      </c>
      <c r="J311" s="14">
        <f t="shared" si="52"/>
        <v>78.3636363636364</v>
      </c>
      <c r="K311" s="14">
        <f t="shared" si="53"/>
        <v>39.1818181818182</v>
      </c>
      <c r="L311" s="14">
        <f t="shared" si="54"/>
        <v>72.5818181818182</v>
      </c>
      <c r="M311" s="16">
        <v>16</v>
      </c>
      <c r="N311" s="16"/>
      <c r="O311" s="46"/>
    </row>
    <row r="312" ht="15.5" spans="1:15">
      <c r="A312" s="16" t="s">
        <v>294</v>
      </c>
      <c r="B312" s="16" t="s">
        <v>295</v>
      </c>
      <c r="C312" s="16" t="s">
        <v>21</v>
      </c>
      <c r="D312" s="16" t="s">
        <v>112</v>
      </c>
      <c r="E312" s="14">
        <f t="shared" si="50"/>
        <v>34.1</v>
      </c>
      <c r="F312" s="15">
        <v>68</v>
      </c>
      <c r="G312" s="15">
        <v>83.2</v>
      </c>
      <c r="H312" s="15">
        <v>17</v>
      </c>
      <c r="I312" s="15">
        <f t="shared" si="51"/>
        <v>168.2</v>
      </c>
      <c r="J312" s="14">
        <f t="shared" si="52"/>
        <v>76.4545454545454</v>
      </c>
      <c r="K312" s="14">
        <f t="shared" si="53"/>
        <v>38.2272727272727</v>
      </c>
      <c r="L312" s="14">
        <f t="shared" si="54"/>
        <v>72.3272727272727</v>
      </c>
      <c r="M312" s="15">
        <v>17</v>
      </c>
      <c r="N312" s="16"/>
      <c r="O312" s="46"/>
    </row>
    <row r="313" ht="15.5" spans="1:15">
      <c r="A313" s="16" t="s">
        <v>296</v>
      </c>
      <c r="B313" s="16" t="s">
        <v>297</v>
      </c>
      <c r="C313" s="16" t="s">
        <v>21</v>
      </c>
      <c r="D313" s="16">
        <v>331</v>
      </c>
      <c r="E313" s="14">
        <f t="shared" si="50"/>
        <v>33.1</v>
      </c>
      <c r="F313" s="15">
        <v>72</v>
      </c>
      <c r="G313" s="15">
        <v>83.8</v>
      </c>
      <c r="H313" s="15">
        <v>16.5</v>
      </c>
      <c r="I313" s="15">
        <f t="shared" si="51"/>
        <v>172.3</v>
      </c>
      <c r="J313" s="14">
        <f t="shared" si="52"/>
        <v>78.3181818181818</v>
      </c>
      <c r="K313" s="14">
        <f t="shared" si="53"/>
        <v>39.1590909090909</v>
      </c>
      <c r="L313" s="14">
        <f t="shared" si="54"/>
        <v>72.2590909090909</v>
      </c>
      <c r="M313" s="16">
        <v>18</v>
      </c>
      <c r="N313" s="16"/>
      <c r="O313" s="46"/>
    </row>
    <row r="314" ht="15.5" spans="1:15">
      <c r="A314" s="16" t="s">
        <v>298</v>
      </c>
      <c r="B314" s="16" t="s">
        <v>299</v>
      </c>
      <c r="C314" s="16" t="s">
        <v>21</v>
      </c>
      <c r="D314" s="16" t="s">
        <v>300</v>
      </c>
      <c r="E314" s="14">
        <f t="shared" si="50"/>
        <v>33.9</v>
      </c>
      <c r="F314" s="15">
        <v>69</v>
      </c>
      <c r="G314" s="15">
        <v>81.8</v>
      </c>
      <c r="H314" s="15">
        <v>17</v>
      </c>
      <c r="I314" s="15">
        <f t="shared" si="51"/>
        <v>167.8</v>
      </c>
      <c r="J314" s="14">
        <f t="shared" si="52"/>
        <v>76.2727272727273</v>
      </c>
      <c r="K314" s="14">
        <f t="shared" si="53"/>
        <v>38.1363636363636</v>
      </c>
      <c r="L314" s="14">
        <f t="shared" si="54"/>
        <v>72.0363636363636</v>
      </c>
      <c r="M314" s="15">
        <v>19</v>
      </c>
      <c r="N314" s="16"/>
      <c r="O314" s="46"/>
    </row>
    <row r="315" ht="15.5" spans="1:15">
      <c r="A315" s="16" t="s">
        <v>301</v>
      </c>
      <c r="B315" s="16" t="s">
        <v>302</v>
      </c>
      <c r="C315" s="16" t="s">
        <v>21</v>
      </c>
      <c r="D315" s="16">
        <v>335</v>
      </c>
      <c r="E315" s="14">
        <f t="shared" si="50"/>
        <v>33.5</v>
      </c>
      <c r="F315" s="15">
        <v>69</v>
      </c>
      <c r="G315" s="15">
        <v>82.8</v>
      </c>
      <c r="H315" s="15">
        <v>17</v>
      </c>
      <c r="I315" s="15">
        <f t="shared" si="51"/>
        <v>168.8</v>
      </c>
      <c r="J315" s="14">
        <f t="shared" si="52"/>
        <v>76.7272727272727</v>
      </c>
      <c r="K315" s="14">
        <f t="shared" si="53"/>
        <v>38.3636363636364</v>
      </c>
      <c r="L315" s="14">
        <f t="shared" si="54"/>
        <v>71.8636363636364</v>
      </c>
      <c r="M315" s="16">
        <v>20</v>
      </c>
      <c r="N315" s="16"/>
      <c r="O315" s="46"/>
    </row>
    <row r="316" ht="15.5" spans="1:15">
      <c r="A316" s="16" t="s">
        <v>303</v>
      </c>
      <c r="B316" s="16" t="s">
        <v>304</v>
      </c>
      <c r="C316" s="16" t="s">
        <v>21</v>
      </c>
      <c r="D316" s="16">
        <v>345</v>
      </c>
      <c r="E316" s="14">
        <f t="shared" si="50"/>
        <v>34.5</v>
      </c>
      <c r="F316" s="15">
        <v>65</v>
      </c>
      <c r="G316" s="15">
        <v>82.4</v>
      </c>
      <c r="H316" s="15">
        <v>17</v>
      </c>
      <c r="I316" s="15">
        <f t="shared" si="51"/>
        <v>164.4</v>
      </c>
      <c r="J316" s="14">
        <f t="shared" si="52"/>
        <v>74.7272727272727</v>
      </c>
      <c r="K316" s="14">
        <f t="shared" si="53"/>
        <v>37.3636363636364</v>
      </c>
      <c r="L316" s="14">
        <f t="shared" si="54"/>
        <v>71.8636363636364</v>
      </c>
      <c r="M316" s="15">
        <v>21</v>
      </c>
      <c r="N316" s="16"/>
      <c r="O316" s="46"/>
    </row>
    <row r="317" ht="15.5" spans="1:15">
      <c r="A317" s="16" t="s">
        <v>305</v>
      </c>
      <c r="B317" s="16" t="s">
        <v>306</v>
      </c>
      <c r="C317" s="16" t="s">
        <v>21</v>
      </c>
      <c r="D317" s="16">
        <v>340</v>
      </c>
      <c r="E317" s="14">
        <f t="shared" si="50"/>
        <v>34</v>
      </c>
      <c r="F317" s="15">
        <v>68</v>
      </c>
      <c r="G317" s="15">
        <v>81.6</v>
      </c>
      <c r="H317" s="15">
        <v>16.5</v>
      </c>
      <c r="I317" s="15">
        <f t="shared" si="51"/>
        <v>166.1</v>
      </c>
      <c r="J317" s="14">
        <f t="shared" si="52"/>
        <v>75.5</v>
      </c>
      <c r="K317" s="14">
        <f t="shared" si="53"/>
        <v>37.75</v>
      </c>
      <c r="L317" s="14">
        <f t="shared" si="54"/>
        <v>71.75</v>
      </c>
      <c r="M317" s="16">
        <v>22</v>
      </c>
      <c r="N317" s="16"/>
      <c r="O317" s="46"/>
    </row>
    <row r="318" ht="15.5" spans="1:15">
      <c r="A318" s="16" t="s">
        <v>307</v>
      </c>
      <c r="B318" s="16" t="s">
        <v>308</v>
      </c>
      <c r="C318" s="16" t="s">
        <v>21</v>
      </c>
      <c r="D318" s="16" t="s">
        <v>309</v>
      </c>
      <c r="E318" s="14">
        <f t="shared" si="50"/>
        <v>32.9</v>
      </c>
      <c r="F318" s="15">
        <v>66</v>
      </c>
      <c r="G318" s="15">
        <v>83.4</v>
      </c>
      <c r="H318" s="15">
        <v>17.5</v>
      </c>
      <c r="I318" s="15">
        <f t="shared" si="51"/>
        <v>166.9</v>
      </c>
      <c r="J318" s="14">
        <f t="shared" si="52"/>
        <v>75.8636363636364</v>
      </c>
      <c r="K318" s="14">
        <f t="shared" si="53"/>
        <v>37.9318181818182</v>
      </c>
      <c r="L318" s="14">
        <f t="shared" si="54"/>
        <v>70.8318181818182</v>
      </c>
      <c r="M318" s="15">
        <v>23</v>
      </c>
      <c r="N318" s="16"/>
      <c r="O318" s="46"/>
    </row>
    <row r="319" ht="15.5" spans="1:15">
      <c r="A319" s="16" t="s">
        <v>310</v>
      </c>
      <c r="B319" s="16" t="s">
        <v>311</v>
      </c>
      <c r="C319" s="16" t="s">
        <v>21</v>
      </c>
      <c r="D319" s="16" t="s">
        <v>115</v>
      </c>
      <c r="E319" s="14">
        <f t="shared" si="50"/>
        <v>33.2</v>
      </c>
      <c r="F319" s="15">
        <v>62</v>
      </c>
      <c r="G319" s="15">
        <v>79.6</v>
      </c>
      <c r="H319" s="15">
        <v>16.5</v>
      </c>
      <c r="I319" s="15">
        <f t="shared" si="51"/>
        <v>158.1</v>
      </c>
      <c r="J319" s="14">
        <f t="shared" si="52"/>
        <v>71.8636363636364</v>
      </c>
      <c r="K319" s="14">
        <f t="shared" si="53"/>
        <v>35.9318181818182</v>
      </c>
      <c r="L319" s="14">
        <f t="shared" si="54"/>
        <v>69.1318181818182</v>
      </c>
      <c r="M319" s="16">
        <v>24</v>
      </c>
      <c r="N319" s="16"/>
      <c r="O319" s="46"/>
    </row>
    <row r="320" ht="15.5" spans="1:15">
      <c r="A320" s="11" t="s">
        <v>165</v>
      </c>
      <c r="B320" s="12"/>
      <c r="C320" s="12"/>
      <c r="D320" s="16"/>
      <c r="E320" s="14"/>
      <c r="F320" s="15"/>
      <c r="G320" s="15"/>
      <c r="H320" s="15"/>
      <c r="I320" s="15"/>
      <c r="J320" s="14"/>
      <c r="K320" s="14"/>
      <c r="L320" s="14"/>
      <c r="M320" s="16"/>
      <c r="N320" s="16"/>
      <c r="O320" s="46"/>
    </row>
    <row r="321" ht="15.5" spans="1:15">
      <c r="A321" s="16" t="s">
        <v>312</v>
      </c>
      <c r="B321" s="16" t="s">
        <v>313</v>
      </c>
      <c r="C321" s="16" t="s">
        <v>21</v>
      </c>
      <c r="D321" s="16" t="s">
        <v>314</v>
      </c>
      <c r="E321" s="14">
        <f>D321/5*50%</f>
        <v>32.6</v>
      </c>
      <c r="F321" s="15">
        <v>0</v>
      </c>
      <c r="G321" s="15">
        <v>84.8</v>
      </c>
      <c r="H321" s="15">
        <v>17</v>
      </c>
      <c r="I321" s="15">
        <f>F321+G321+H321</f>
        <v>101.8</v>
      </c>
      <c r="J321" s="14">
        <f>I321/2.2</f>
        <v>46.2727272727273</v>
      </c>
      <c r="K321" s="14">
        <f>J321*50%</f>
        <v>23.1363636363636</v>
      </c>
      <c r="L321" s="14">
        <f>E321+K321</f>
        <v>55.7363636363636</v>
      </c>
      <c r="M321" s="16"/>
      <c r="N321" s="16"/>
      <c r="O321" s="46"/>
    </row>
    <row r="322" ht="15" spans="1:15">
      <c r="A322" s="21" t="s">
        <v>35</v>
      </c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48"/>
    </row>
    <row r="323" ht="15" spans="1:15">
      <c r="A323" s="62" t="s">
        <v>36</v>
      </c>
      <c r="B323" s="63"/>
      <c r="C323" s="63"/>
      <c r="D323" s="63"/>
      <c r="E323" s="63"/>
      <c r="F323" s="63"/>
      <c r="G323" s="63"/>
      <c r="H323" s="63"/>
      <c r="I323" s="63"/>
      <c r="J323" s="63"/>
      <c r="K323" s="63"/>
      <c r="L323" s="63"/>
      <c r="M323" s="63"/>
      <c r="N323" s="63"/>
      <c r="O323" s="63"/>
    </row>
    <row r="325" ht="21" spans="1:15">
      <c r="A325" s="3" t="s">
        <v>315</v>
      </c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ht="15" spans="1:15">
      <c r="A326" s="5" t="s">
        <v>1</v>
      </c>
      <c r="B326" s="9" t="s">
        <v>38</v>
      </c>
      <c r="C326" s="5" t="s">
        <v>3</v>
      </c>
      <c r="D326" s="7" t="s">
        <v>4</v>
      </c>
      <c r="E326" s="27" t="s">
        <v>5</v>
      </c>
      <c r="F326" s="5" t="s">
        <v>6</v>
      </c>
      <c r="G326" s="5"/>
      <c r="H326" s="27"/>
      <c r="I326" s="27"/>
      <c r="J326" s="27"/>
      <c r="K326" s="27" t="s">
        <v>7</v>
      </c>
      <c r="L326" s="27" t="s">
        <v>8</v>
      </c>
      <c r="M326" s="5" t="s">
        <v>9</v>
      </c>
      <c r="N326" s="5" t="s">
        <v>316</v>
      </c>
      <c r="O326" s="5" t="s">
        <v>96</v>
      </c>
    </row>
    <row r="327" ht="45" spans="1:15">
      <c r="A327" s="5"/>
      <c r="B327" s="9"/>
      <c r="C327" s="5"/>
      <c r="D327" s="7"/>
      <c r="E327" s="27"/>
      <c r="F327" s="5" t="s">
        <v>12</v>
      </c>
      <c r="G327" s="5" t="s">
        <v>13</v>
      </c>
      <c r="H327" s="27" t="s">
        <v>14</v>
      </c>
      <c r="I327" s="27" t="s">
        <v>15</v>
      </c>
      <c r="J327" s="27" t="s">
        <v>16</v>
      </c>
      <c r="K327" s="27"/>
      <c r="L327" s="51" t="s">
        <v>17</v>
      </c>
      <c r="M327" s="5"/>
      <c r="N327" s="5"/>
      <c r="O327" s="5"/>
    </row>
    <row r="328" ht="15.5" spans="1:14">
      <c r="A328" s="11" t="s">
        <v>213</v>
      </c>
      <c r="B328" s="12"/>
      <c r="C328" s="12"/>
      <c r="D328" s="7"/>
      <c r="E328" s="27"/>
      <c r="F328" s="5"/>
      <c r="G328" s="5"/>
      <c r="H328" s="27"/>
      <c r="I328" s="27"/>
      <c r="J328" s="27"/>
      <c r="K328" s="27"/>
      <c r="L328" s="51"/>
      <c r="M328" s="5"/>
      <c r="N328" s="15"/>
    </row>
    <row r="329" ht="15.5" spans="1:15">
      <c r="A329" s="16" t="s">
        <v>317</v>
      </c>
      <c r="B329" s="16" t="s">
        <v>318</v>
      </c>
      <c r="C329" s="16" t="s">
        <v>21</v>
      </c>
      <c r="D329" s="7"/>
      <c r="E329" s="27"/>
      <c r="F329" s="5"/>
      <c r="G329" s="5"/>
      <c r="H329" s="27"/>
      <c r="I329" s="27"/>
      <c r="J329" s="27"/>
      <c r="K329" s="27"/>
      <c r="L329" s="51"/>
      <c r="M329" s="5"/>
      <c r="N329" s="15"/>
      <c r="O329" s="47" t="s">
        <v>22</v>
      </c>
    </row>
    <row r="330" ht="15.5" spans="1:14">
      <c r="A330" s="11" t="s">
        <v>18</v>
      </c>
      <c r="B330" s="12"/>
      <c r="C330" s="12"/>
      <c r="D330" s="13"/>
      <c r="E330" s="19"/>
      <c r="F330" s="15"/>
      <c r="G330" s="15"/>
      <c r="H330" s="19"/>
      <c r="I330" s="19"/>
      <c r="J330" s="19"/>
      <c r="K330" s="19"/>
      <c r="L330" s="19"/>
      <c r="M330" s="15"/>
      <c r="N330" s="15"/>
    </row>
    <row r="331" ht="15.5" spans="1:15">
      <c r="A331" s="16" t="s">
        <v>319</v>
      </c>
      <c r="B331" s="16" t="s">
        <v>320</v>
      </c>
      <c r="C331" s="16" t="s">
        <v>21</v>
      </c>
      <c r="D331" s="16">
        <v>354</v>
      </c>
      <c r="E331" s="14">
        <f t="shared" ref="E331:E360" si="55">D331/5*50%</f>
        <v>35.4</v>
      </c>
      <c r="F331" s="15">
        <v>85</v>
      </c>
      <c r="G331" s="15">
        <v>90.8</v>
      </c>
      <c r="H331" s="15">
        <v>15</v>
      </c>
      <c r="I331" s="15">
        <f t="shared" ref="I331:I360" si="56">F331+G331+H331</f>
        <v>190.8</v>
      </c>
      <c r="J331" s="14">
        <f t="shared" ref="J331:J360" si="57">I331/2.2</f>
        <v>86.7272727272727</v>
      </c>
      <c r="K331" s="14">
        <f t="shared" ref="K331:K360" si="58">J331*50%</f>
        <v>43.3636363636364</v>
      </c>
      <c r="L331" s="14">
        <f t="shared" ref="L331:L360" si="59">E331+K331</f>
        <v>78.7636363636364</v>
      </c>
      <c r="M331" s="60">
        <v>1</v>
      </c>
      <c r="N331" s="60"/>
      <c r="O331" s="47" t="s">
        <v>22</v>
      </c>
    </row>
    <row r="332" ht="15.5" spans="1:15">
      <c r="A332" s="16" t="s">
        <v>321</v>
      </c>
      <c r="B332" s="16" t="s">
        <v>322</v>
      </c>
      <c r="C332" s="16" t="s">
        <v>21</v>
      </c>
      <c r="D332" s="16">
        <v>379</v>
      </c>
      <c r="E332" s="14">
        <f t="shared" si="55"/>
        <v>37.9</v>
      </c>
      <c r="F332" s="15">
        <v>78</v>
      </c>
      <c r="G332" s="15">
        <v>80</v>
      </c>
      <c r="H332" s="15">
        <v>19</v>
      </c>
      <c r="I332" s="15">
        <f t="shared" si="56"/>
        <v>177</v>
      </c>
      <c r="J332" s="14">
        <f t="shared" si="57"/>
        <v>80.4545454545455</v>
      </c>
      <c r="K332" s="14">
        <f t="shared" si="58"/>
        <v>40.2272727272727</v>
      </c>
      <c r="L332" s="14">
        <f t="shared" si="59"/>
        <v>78.1272727272727</v>
      </c>
      <c r="M332" s="60">
        <v>2</v>
      </c>
      <c r="N332" s="60"/>
      <c r="O332" s="47" t="s">
        <v>22</v>
      </c>
    </row>
    <row r="333" ht="15.5" spans="1:15">
      <c r="A333" s="16" t="s">
        <v>323</v>
      </c>
      <c r="B333" s="72" t="s">
        <v>324</v>
      </c>
      <c r="C333" s="16" t="s">
        <v>21</v>
      </c>
      <c r="D333" s="16">
        <v>350</v>
      </c>
      <c r="E333" s="14">
        <f t="shared" si="55"/>
        <v>35</v>
      </c>
      <c r="F333" s="15">
        <v>81</v>
      </c>
      <c r="G333" s="15">
        <v>85.4</v>
      </c>
      <c r="H333" s="15">
        <v>15</v>
      </c>
      <c r="I333" s="15">
        <f t="shared" si="56"/>
        <v>181.4</v>
      </c>
      <c r="J333" s="14">
        <f t="shared" si="57"/>
        <v>82.4545454545455</v>
      </c>
      <c r="K333" s="14">
        <f t="shared" si="58"/>
        <v>41.2272727272727</v>
      </c>
      <c r="L333" s="14">
        <f t="shared" si="59"/>
        <v>76.2272727272727</v>
      </c>
      <c r="M333" s="60">
        <v>3</v>
      </c>
      <c r="N333" s="60"/>
      <c r="O333" s="47" t="s">
        <v>22</v>
      </c>
    </row>
    <row r="334" ht="15.5" spans="1:15">
      <c r="A334" s="16" t="s">
        <v>325</v>
      </c>
      <c r="B334" s="16" t="s">
        <v>326</v>
      </c>
      <c r="C334" s="16" t="s">
        <v>21</v>
      </c>
      <c r="D334" s="16">
        <v>356</v>
      </c>
      <c r="E334" s="14">
        <f t="shared" si="55"/>
        <v>35.6</v>
      </c>
      <c r="F334" s="15">
        <v>77</v>
      </c>
      <c r="G334" s="15">
        <v>80.2</v>
      </c>
      <c r="H334" s="15">
        <v>17</v>
      </c>
      <c r="I334" s="15">
        <f t="shared" si="56"/>
        <v>174.2</v>
      </c>
      <c r="J334" s="14">
        <f t="shared" si="57"/>
        <v>79.1818181818182</v>
      </c>
      <c r="K334" s="14">
        <f t="shared" si="58"/>
        <v>39.5909090909091</v>
      </c>
      <c r="L334" s="14">
        <f t="shared" si="59"/>
        <v>75.1909090909091</v>
      </c>
      <c r="M334" s="60">
        <v>4</v>
      </c>
      <c r="N334" s="60"/>
      <c r="O334" s="47" t="s">
        <v>22</v>
      </c>
    </row>
    <row r="335" ht="15.5" spans="1:15">
      <c r="A335" s="16" t="s">
        <v>327</v>
      </c>
      <c r="B335" s="72" t="s">
        <v>328</v>
      </c>
      <c r="C335" s="16" t="s">
        <v>21</v>
      </c>
      <c r="D335" s="16">
        <v>357</v>
      </c>
      <c r="E335" s="14">
        <f t="shared" si="55"/>
        <v>35.7</v>
      </c>
      <c r="F335" s="15">
        <v>74</v>
      </c>
      <c r="G335" s="15">
        <v>84</v>
      </c>
      <c r="H335" s="15">
        <v>15</v>
      </c>
      <c r="I335" s="15">
        <f t="shared" si="56"/>
        <v>173</v>
      </c>
      <c r="J335" s="14">
        <f t="shared" si="57"/>
        <v>78.6363636363636</v>
      </c>
      <c r="K335" s="14">
        <f t="shared" si="58"/>
        <v>39.3181818181818</v>
      </c>
      <c r="L335" s="14">
        <f t="shared" si="59"/>
        <v>75.0181818181818</v>
      </c>
      <c r="M335" s="60">
        <v>5</v>
      </c>
      <c r="N335" s="60"/>
      <c r="O335" s="47" t="s">
        <v>22</v>
      </c>
    </row>
    <row r="336" ht="15.5" spans="1:15">
      <c r="A336" s="16" t="s">
        <v>329</v>
      </c>
      <c r="B336" s="72" t="s">
        <v>330</v>
      </c>
      <c r="C336" s="16" t="s">
        <v>21</v>
      </c>
      <c r="D336" s="16">
        <v>347</v>
      </c>
      <c r="E336" s="14">
        <f t="shared" si="55"/>
        <v>34.7</v>
      </c>
      <c r="F336" s="15">
        <v>75</v>
      </c>
      <c r="G336" s="15">
        <v>86</v>
      </c>
      <c r="H336" s="15">
        <v>15</v>
      </c>
      <c r="I336" s="15">
        <f t="shared" si="56"/>
        <v>176</v>
      </c>
      <c r="J336" s="14">
        <f t="shared" si="57"/>
        <v>80</v>
      </c>
      <c r="K336" s="14">
        <f t="shared" si="58"/>
        <v>40</v>
      </c>
      <c r="L336" s="14">
        <f t="shared" si="59"/>
        <v>74.7</v>
      </c>
      <c r="M336" s="60">
        <v>6</v>
      </c>
      <c r="N336" s="60"/>
      <c r="O336" s="47" t="s">
        <v>22</v>
      </c>
    </row>
    <row r="337" ht="15.5" spans="1:15">
      <c r="A337" s="16" t="s">
        <v>331</v>
      </c>
      <c r="B337" s="72" t="s">
        <v>332</v>
      </c>
      <c r="C337" s="16" t="s">
        <v>21</v>
      </c>
      <c r="D337" s="16">
        <v>345</v>
      </c>
      <c r="E337" s="14">
        <f t="shared" si="55"/>
        <v>34.5</v>
      </c>
      <c r="F337" s="15">
        <v>76</v>
      </c>
      <c r="G337" s="15">
        <v>84.6</v>
      </c>
      <c r="H337" s="15">
        <v>15</v>
      </c>
      <c r="I337" s="15">
        <f t="shared" si="56"/>
        <v>175.6</v>
      </c>
      <c r="J337" s="14">
        <f t="shared" si="57"/>
        <v>79.8181818181818</v>
      </c>
      <c r="K337" s="14">
        <f t="shared" si="58"/>
        <v>39.9090909090909</v>
      </c>
      <c r="L337" s="14">
        <f t="shared" si="59"/>
        <v>74.4090909090909</v>
      </c>
      <c r="M337" s="60">
        <v>7</v>
      </c>
      <c r="N337" s="60"/>
      <c r="O337" s="47" t="s">
        <v>22</v>
      </c>
    </row>
    <row r="338" ht="15.5" spans="1:15">
      <c r="A338" s="16" t="s">
        <v>333</v>
      </c>
      <c r="B338" s="72" t="s">
        <v>334</v>
      </c>
      <c r="C338" s="16" t="s">
        <v>21</v>
      </c>
      <c r="D338" s="16">
        <v>339</v>
      </c>
      <c r="E338" s="14">
        <f t="shared" si="55"/>
        <v>33.9</v>
      </c>
      <c r="F338" s="15">
        <v>73</v>
      </c>
      <c r="G338" s="15">
        <v>86.6</v>
      </c>
      <c r="H338" s="15">
        <v>16</v>
      </c>
      <c r="I338" s="15">
        <f t="shared" si="56"/>
        <v>175.6</v>
      </c>
      <c r="J338" s="14">
        <f t="shared" si="57"/>
        <v>79.8181818181818</v>
      </c>
      <c r="K338" s="14">
        <f t="shared" si="58"/>
        <v>39.9090909090909</v>
      </c>
      <c r="L338" s="14">
        <f t="shared" si="59"/>
        <v>73.8090909090909</v>
      </c>
      <c r="M338" s="60">
        <v>8</v>
      </c>
      <c r="N338" s="60"/>
      <c r="O338" s="47" t="s">
        <v>22</v>
      </c>
    </row>
    <row r="339" ht="15.5" spans="1:15">
      <c r="A339" s="16" t="s">
        <v>335</v>
      </c>
      <c r="B339" s="72" t="s">
        <v>336</v>
      </c>
      <c r="C339" s="16" t="s">
        <v>21</v>
      </c>
      <c r="D339" s="16">
        <v>332</v>
      </c>
      <c r="E339" s="14">
        <f t="shared" si="55"/>
        <v>33.2</v>
      </c>
      <c r="F339" s="15">
        <v>74</v>
      </c>
      <c r="G339" s="15">
        <v>86.8</v>
      </c>
      <c r="H339" s="15">
        <v>17</v>
      </c>
      <c r="I339" s="15">
        <f t="shared" si="56"/>
        <v>177.8</v>
      </c>
      <c r="J339" s="14">
        <f t="shared" si="57"/>
        <v>80.8181818181818</v>
      </c>
      <c r="K339" s="14">
        <f t="shared" si="58"/>
        <v>40.4090909090909</v>
      </c>
      <c r="L339" s="14">
        <f t="shared" si="59"/>
        <v>73.6090909090909</v>
      </c>
      <c r="M339" s="60">
        <v>9</v>
      </c>
      <c r="N339" s="60"/>
      <c r="O339" s="47" t="s">
        <v>22</v>
      </c>
    </row>
    <row r="340" ht="15.5" spans="1:15">
      <c r="A340" s="16" t="s">
        <v>337</v>
      </c>
      <c r="B340" s="72" t="s">
        <v>338</v>
      </c>
      <c r="C340" s="16" t="s">
        <v>21</v>
      </c>
      <c r="D340" s="16">
        <v>341</v>
      </c>
      <c r="E340" s="14">
        <f t="shared" si="55"/>
        <v>34.1</v>
      </c>
      <c r="F340" s="15">
        <v>69</v>
      </c>
      <c r="G340" s="15">
        <v>86</v>
      </c>
      <c r="H340" s="15">
        <v>17</v>
      </c>
      <c r="I340" s="15">
        <f t="shared" si="56"/>
        <v>172</v>
      </c>
      <c r="J340" s="14">
        <f t="shared" si="57"/>
        <v>78.1818181818182</v>
      </c>
      <c r="K340" s="14">
        <f t="shared" si="58"/>
        <v>39.0909090909091</v>
      </c>
      <c r="L340" s="14">
        <f t="shared" si="59"/>
        <v>73.1909090909091</v>
      </c>
      <c r="M340" s="60">
        <v>10</v>
      </c>
      <c r="N340" s="60"/>
      <c r="O340" s="47" t="s">
        <v>22</v>
      </c>
    </row>
    <row r="341" ht="15.5" spans="1:15">
      <c r="A341" s="16" t="s">
        <v>339</v>
      </c>
      <c r="B341" s="16" t="s">
        <v>340</v>
      </c>
      <c r="C341" s="16" t="s">
        <v>21</v>
      </c>
      <c r="D341" s="16">
        <v>345</v>
      </c>
      <c r="E341" s="14">
        <f t="shared" si="55"/>
        <v>34.5</v>
      </c>
      <c r="F341" s="15">
        <v>70</v>
      </c>
      <c r="G341" s="15">
        <v>84</v>
      </c>
      <c r="H341" s="15">
        <v>16</v>
      </c>
      <c r="I341" s="15">
        <f t="shared" si="56"/>
        <v>170</v>
      </c>
      <c r="J341" s="14">
        <f t="shared" si="57"/>
        <v>77.2727272727273</v>
      </c>
      <c r="K341" s="14">
        <f t="shared" si="58"/>
        <v>38.6363636363636</v>
      </c>
      <c r="L341" s="14">
        <f t="shared" si="59"/>
        <v>73.1363636363636</v>
      </c>
      <c r="M341" s="60">
        <v>11</v>
      </c>
      <c r="N341" s="60"/>
      <c r="O341" s="47" t="s">
        <v>22</v>
      </c>
    </row>
    <row r="342" ht="15.5" spans="1:15">
      <c r="A342" s="16" t="s">
        <v>341</v>
      </c>
      <c r="B342" s="72" t="s">
        <v>342</v>
      </c>
      <c r="C342" s="16" t="s">
        <v>21</v>
      </c>
      <c r="D342" s="16">
        <v>369</v>
      </c>
      <c r="E342" s="14">
        <f t="shared" si="55"/>
        <v>36.9</v>
      </c>
      <c r="F342" s="15">
        <v>66</v>
      </c>
      <c r="G342" s="15">
        <v>77</v>
      </c>
      <c r="H342" s="15">
        <v>14</v>
      </c>
      <c r="I342" s="15">
        <f t="shared" si="56"/>
        <v>157</v>
      </c>
      <c r="J342" s="14">
        <f t="shared" si="57"/>
        <v>71.3636363636364</v>
      </c>
      <c r="K342" s="14">
        <f t="shared" si="58"/>
        <v>35.6818181818182</v>
      </c>
      <c r="L342" s="14">
        <f t="shared" si="59"/>
        <v>72.5818181818182</v>
      </c>
      <c r="M342" s="60">
        <v>12</v>
      </c>
      <c r="N342" s="60"/>
      <c r="O342" s="47" t="s">
        <v>22</v>
      </c>
    </row>
    <row r="343" ht="15.5" spans="1:15">
      <c r="A343" s="16" t="s">
        <v>343</v>
      </c>
      <c r="B343" s="16" t="s">
        <v>344</v>
      </c>
      <c r="C343" s="16" t="s">
        <v>21</v>
      </c>
      <c r="D343" s="16">
        <v>346</v>
      </c>
      <c r="E343" s="14">
        <f t="shared" si="55"/>
        <v>34.6</v>
      </c>
      <c r="F343" s="15">
        <v>66</v>
      </c>
      <c r="G343" s="15">
        <v>83.8</v>
      </c>
      <c r="H343" s="15">
        <v>17</v>
      </c>
      <c r="I343" s="15">
        <f t="shared" si="56"/>
        <v>166.8</v>
      </c>
      <c r="J343" s="14">
        <f t="shared" si="57"/>
        <v>75.8181818181818</v>
      </c>
      <c r="K343" s="14">
        <f t="shared" si="58"/>
        <v>37.9090909090909</v>
      </c>
      <c r="L343" s="14">
        <f t="shared" si="59"/>
        <v>72.5090909090909</v>
      </c>
      <c r="M343" s="60">
        <v>13</v>
      </c>
      <c r="N343" s="60"/>
      <c r="O343" s="47" t="s">
        <v>22</v>
      </c>
    </row>
    <row r="344" ht="15.5" spans="1:15">
      <c r="A344" s="16" t="s">
        <v>345</v>
      </c>
      <c r="B344" s="16" t="s">
        <v>346</v>
      </c>
      <c r="C344" s="16" t="s">
        <v>21</v>
      </c>
      <c r="D344" s="16">
        <v>347</v>
      </c>
      <c r="E344" s="14">
        <f t="shared" si="55"/>
        <v>34.7</v>
      </c>
      <c r="F344" s="15">
        <v>72</v>
      </c>
      <c r="G344" s="15">
        <v>78</v>
      </c>
      <c r="H344" s="15">
        <v>16</v>
      </c>
      <c r="I344" s="15">
        <f t="shared" si="56"/>
        <v>166</v>
      </c>
      <c r="J344" s="14">
        <f t="shared" si="57"/>
        <v>75.4545454545455</v>
      </c>
      <c r="K344" s="14">
        <f t="shared" si="58"/>
        <v>37.7272727272727</v>
      </c>
      <c r="L344" s="14">
        <f t="shared" si="59"/>
        <v>72.4272727272727</v>
      </c>
      <c r="M344" s="60">
        <v>14</v>
      </c>
      <c r="N344" s="60"/>
      <c r="O344" s="47" t="s">
        <v>22</v>
      </c>
    </row>
    <row r="345" ht="15.5" spans="1:15">
      <c r="A345" s="16" t="s">
        <v>347</v>
      </c>
      <c r="B345" s="16" t="s">
        <v>348</v>
      </c>
      <c r="C345" s="16" t="s">
        <v>21</v>
      </c>
      <c r="D345" s="16">
        <v>333</v>
      </c>
      <c r="E345" s="14">
        <f t="shared" si="55"/>
        <v>33.3</v>
      </c>
      <c r="F345" s="15">
        <v>68</v>
      </c>
      <c r="G345" s="15">
        <v>84.6</v>
      </c>
      <c r="H345" s="15">
        <v>18</v>
      </c>
      <c r="I345" s="15">
        <f t="shared" si="56"/>
        <v>170.6</v>
      </c>
      <c r="J345" s="14">
        <f t="shared" si="57"/>
        <v>77.5454545454545</v>
      </c>
      <c r="K345" s="14">
        <f t="shared" si="58"/>
        <v>38.7727272727273</v>
      </c>
      <c r="L345" s="14">
        <f t="shared" si="59"/>
        <v>72.0727272727273</v>
      </c>
      <c r="M345" s="60">
        <v>15</v>
      </c>
      <c r="N345" s="60"/>
      <c r="O345" s="47" t="s">
        <v>22</v>
      </c>
    </row>
    <row r="346" ht="15.5" spans="1:15">
      <c r="A346" s="16" t="s">
        <v>349</v>
      </c>
      <c r="B346" s="72" t="s">
        <v>350</v>
      </c>
      <c r="C346" s="16" t="s">
        <v>21</v>
      </c>
      <c r="D346" s="16">
        <v>334</v>
      </c>
      <c r="E346" s="14">
        <f t="shared" si="55"/>
        <v>33.4</v>
      </c>
      <c r="F346" s="15">
        <v>70</v>
      </c>
      <c r="G346" s="15">
        <v>85</v>
      </c>
      <c r="H346" s="15">
        <v>15</v>
      </c>
      <c r="I346" s="15">
        <f t="shared" si="56"/>
        <v>170</v>
      </c>
      <c r="J346" s="14">
        <f t="shared" si="57"/>
        <v>77.2727272727273</v>
      </c>
      <c r="K346" s="14">
        <f t="shared" si="58"/>
        <v>38.6363636363636</v>
      </c>
      <c r="L346" s="14">
        <f t="shared" si="59"/>
        <v>72.0363636363636</v>
      </c>
      <c r="M346" s="60">
        <v>16</v>
      </c>
      <c r="N346" s="60"/>
      <c r="O346" s="47" t="s">
        <v>22</v>
      </c>
    </row>
    <row r="347" ht="15.5" spans="1:15">
      <c r="A347" s="16" t="s">
        <v>351</v>
      </c>
      <c r="B347" s="72" t="s">
        <v>352</v>
      </c>
      <c r="C347" s="16" t="s">
        <v>21</v>
      </c>
      <c r="D347" s="16">
        <v>352</v>
      </c>
      <c r="E347" s="14">
        <f t="shared" si="55"/>
        <v>35.2</v>
      </c>
      <c r="F347" s="15">
        <v>65</v>
      </c>
      <c r="G347" s="15">
        <v>78.4</v>
      </c>
      <c r="H347" s="15">
        <v>16</v>
      </c>
      <c r="I347" s="15">
        <f t="shared" si="56"/>
        <v>159.4</v>
      </c>
      <c r="J347" s="14">
        <f t="shared" si="57"/>
        <v>72.4545454545455</v>
      </c>
      <c r="K347" s="14">
        <f t="shared" si="58"/>
        <v>36.2272727272727</v>
      </c>
      <c r="L347" s="14">
        <f t="shared" si="59"/>
        <v>71.4272727272727</v>
      </c>
      <c r="M347" s="60">
        <v>17</v>
      </c>
      <c r="N347" s="60"/>
      <c r="O347" s="47" t="s">
        <v>22</v>
      </c>
    </row>
    <row r="348" ht="15.5" spans="1:15">
      <c r="A348" s="16" t="s">
        <v>353</v>
      </c>
      <c r="B348" s="72" t="s">
        <v>354</v>
      </c>
      <c r="C348" s="16" t="s">
        <v>21</v>
      </c>
      <c r="D348" s="16">
        <v>329</v>
      </c>
      <c r="E348" s="14">
        <f t="shared" si="55"/>
        <v>32.9</v>
      </c>
      <c r="F348" s="15">
        <v>76</v>
      </c>
      <c r="G348" s="15">
        <v>80.8</v>
      </c>
      <c r="H348" s="15">
        <v>12</v>
      </c>
      <c r="I348" s="15">
        <f t="shared" si="56"/>
        <v>168.8</v>
      </c>
      <c r="J348" s="14">
        <f t="shared" si="57"/>
        <v>76.7272727272727</v>
      </c>
      <c r="K348" s="14">
        <f t="shared" si="58"/>
        <v>38.3636363636364</v>
      </c>
      <c r="L348" s="14">
        <f t="shared" si="59"/>
        <v>71.2636363636364</v>
      </c>
      <c r="M348" s="60">
        <v>18</v>
      </c>
      <c r="N348" s="60"/>
      <c r="O348" s="47" t="s">
        <v>22</v>
      </c>
    </row>
    <row r="349" ht="15.5" spans="1:15">
      <c r="A349" s="16" t="s">
        <v>355</v>
      </c>
      <c r="B349" s="16" t="s">
        <v>356</v>
      </c>
      <c r="C349" s="16" t="s">
        <v>21</v>
      </c>
      <c r="D349" s="16">
        <v>333</v>
      </c>
      <c r="E349" s="14">
        <f t="shared" si="55"/>
        <v>33.3</v>
      </c>
      <c r="F349" s="15">
        <v>72</v>
      </c>
      <c r="G349" s="15">
        <v>76.6</v>
      </c>
      <c r="H349" s="15">
        <v>18</v>
      </c>
      <c r="I349" s="15">
        <f t="shared" si="56"/>
        <v>166.6</v>
      </c>
      <c r="J349" s="14">
        <f t="shared" si="57"/>
        <v>75.7272727272727</v>
      </c>
      <c r="K349" s="14">
        <f t="shared" si="58"/>
        <v>37.8636363636364</v>
      </c>
      <c r="L349" s="14">
        <f t="shared" si="59"/>
        <v>71.1636363636364</v>
      </c>
      <c r="M349" s="60">
        <v>19</v>
      </c>
      <c r="N349" s="60"/>
      <c r="O349" s="47" t="s">
        <v>22</v>
      </c>
    </row>
    <row r="350" ht="15.5" spans="1:15">
      <c r="A350" s="16" t="s">
        <v>357</v>
      </c>
      <c r="B350" s="72" t="s">
        <v>358</v>
      </c>
      <c r="C350" s="16" t="s">
        <v>21</v>
      </c>
      <c r="D350" s="16">
        <v>337</v>
      </c>
      <c r="E350" s="14">
        <f t="shared" si="55"/>
        <v>33.7</v>
      </c>
      <c r="F350" s="15">
        <v>65</v>
      </c>
      <c r="G350" s="15">
        <v>83.8</v>
      </c>
      <c r="H350" s="15">
        <v>16</v>
      </c>
      <c r="I350" s="15">
        <f t="shared" si="56"/>
        <v>164.8</v>
      </c>
      <c r="J350" s="14">
        <f t="shared" si="57"/>
        <v>74.9090909090909</v>
      </c>
      <c r="K350" s="14">
        <f t="shared" si="58"/>
        <v>37.4545454545455</v>
      </c>
      <c r="L350" s="14">
        <f t="shared" si="59"/>
        <v>71.1545454545455</v>
      </c>
      <c r="M350" s="60">
        <v>20</v>
      </c>
      <c r="N350" s="60"/>
      <c r="O350" s="47" t="s">
        <v>22</v>
      </c>
    </row>
    <row r="351" ht="15.5" spans="1:15">
      <c r="A351" s="16" t="s">
        <v>359</v>
      </c>
      <c r="B351" s="16" t="s">
        <v>360</v>
      </c>
      <c r="C351" s="16" t="s">
        <v>21</v>
      </c>
      <c r="D351" s="16">
        <v>327</v>
      </c>
      <c r="E351" s="14">
        <f t="shared" si="55"/>
        <v>32.7</v>
      </c>
      <c r="F351" s="15">
        <v>69</v>
      </c>
      <c r="G351" s="15">
        <v>80.8</v>
      </c>
      <c r="H351" s="15">
        <v>17</v>
      </c>
      <c r="I351" s="15">
        <f t="shared" si="56"/>
        <v>166.8</v>
      </c>
      <c r="J351" s="14">
        <f t="shared" si="57"/>
        <v>75.8181818181818</v>
      </c>
      <c r="K351" s="14">
        <f t="shared" si="58"/>
        <v>37.9090909090909</v>
      </c>
      <c r="L351" s="14">
        <f t="shared" si="59"/>
        <v>70.6090909090909</v>
      </c>
      <c r="M351" s="60">
        <v>21</v>
      </c>
      <c r="N351" s="16"/>
      <c r="O351" s="47" t="s">
        <v>22</v>
      </c>
    </row>
    <row r="352" ht="15.5" spans="1:15">
      <c r="A352" s="16" t="s">
        <v>361</v>
      </c>
      <c r="B352" s="72" t="s">
        <v>362</v>
      </c>
      <c r="C352" s="16" t="s">
        <v>21</v>
      </c>
      <c r="D352" s="16">
        <v>348</v>
      </c>
      <c r="E352" s="14">
        <f t="shared" si="55"/>
        <v>34.8</v>
      </c>
      <c r="F352" s="15">
        <v>67</v>
      </c>
      <c r="G352" s="15">
        <v>74.8</v>
      </c>
      <c r="H352" s="15">
        <v>12</v>
      </c>
      <c r="I352" s="15">
        <f t="shared" si="56"/>
        <v>153.8</v>
      </c>
      <c r="J352" s="14">
        <f t="shared" si="57"/>
        <v>69.9090909090909</v>
      </c>
      <c r="K352" s="14">
        <f t="shared" si="58"/>
        <v>34.9545454545455</v>
      </c>
      <c r="L352" s="14">
        <f t="shared" si="59"/>
        <v>69.7545454545455</v>
      </c>
      <c r="M352" s="60">
        <v>22</v>
      </c>
      <c r="N352" s="60"/>
      <c r="O352" s="47" t="s">
        <v>44</v>
      </c>
    </row>
    <row r="353" ht="15.5" spans="1:15">
      <c r="A353" s="16" t="s">
        <v>363</v>
      </c>
      <c r="B353" s="72" t="s">
        <v>364</v>
      </c>
      <c r="C353" s="16" t="s">
        <v>21</v>
      </c>
      <c r="D353" s="16">
        <v>356</v>
      </c>
      <c r="E353" s="14">
        <f t="shared" si="55"/>
        <v>35.6</v>
      </c>
      <c r="F353" s="15">
        <v>67</v>
      </c>
      <c r="G353" s="15">
        <v>66</v>
      </c>
      <c r="H353" s="15">
        <v>16</v>
      </c>
      <c r="I353" s="15">
        <f t="shared" si="56"/>
        <v>149</v>
      </c>
      <c r="J353" s="14">
        <f t="shared" si="57"/>
        <v>67.7272727272727</v>
      </c>
      <c r="K353" s="14">
        <f t="shared" si="58"/>
        <v>33.8636363636364</v>
      </c>
      <c r="L353" s="14">
        <f t="shared" si="59"/>
        <v>69.4636363636364</v>
      </c>
      <c r="M353" s="60">
        <v>23</v>
      </c>
      <c r="N353" s="60"/>
      <c r="O353" s="47" t="s">
        <v>22</v>
      </c>
    </row>
    <row r="354" ht="15.5" spans="1:15">
      <c r="A354" s="16" t="s">
        <v>365</v>
      </c>
      <c r="B354" s="72" t="s">
        <v>366</v>
      </c>
      <c r="C354" s="16" t="s">
        <v>21</v>
      </c>
      <c r="D354" s="16">
        <v>331</v>
      </c>
      <c r="E354" s="14">
        <f t="shared" si="55"/>
        <v>33.1</v>
      </c>
      <c r="F354" s="15">
        <v>71</v>
      </c>
      <c r="G354" s="15">
        <v>75.6</v>
      </c>
      <c r="H354" s="15">
        <v>13</v>
      </c>
      <c r="I354" s="15">
        <f t="shared" si="56"/>
        <v>159.6</v>
      </c>
      <c r="J354" s="14">
        <f t="shared" si="57"/>
        <v>72.5454545454545</v>
      </c>
      <c r="K354" s="14">
        <f t="shared" si="58"/>
        <v>36.2727272727273</v>
      </c>
      <c r="L354" s="14">
        <f t="shared" si="59"/>
        <v>69.3727272727273</v>
      </c>
      <c r="M354" s="60">
        <v>24</v>
      </c>
      <c r="N354" s="60"/>
      <c r="O354" s="47" t="s">
        <v>22</v>
      </c>
    </row>
    <row r="355" ht="15.5" spans="1:15">
      <c r="A355" s="16" t="s">
        <v>367</v>
      </c>
      <c r="B355" s="72" t="s">
        <v>368</v>
      </c>
      <c r="C355" s="16" t="s">
        <v>21</v>
      </c>
      <c r="D355" s="16">
        <v>334</v>
      </c>
      <c r="E355" s="14">
        <f t="shared" si="55"/>
        <v>33.4</v>
      </c>
      <c r="F355" s="15">
        <v>61</v>
      </c>
      <c r="G355" s="15">
        <v>84</v>
      </c>
      <c r="H355" s="15">
        <v>13</v>
      </c>
      <c r="I355" s="15">
        <f t="shared" si="56"/>
        <v>158</v>
      </c>
      <c r="J355" s="14">
        <f t="shared" si="57"/>
        <v>71.8181818181818</v>
      </c>
      <c r="K355" s="14">
        <f t="shared" si="58"/>
        <v>35.9090909090909</v>
      </c>
      <c r="L355" s="14">
        <f t="shared" si="59"/>
        <v>69.3090909090909</v>
      </c>
      <c r="M355" s="60">
        <v>25</v>
      </c>
      <c r="N355" s="60"/>
      <c r="O355" s="47" t="s">
        <v>22</v>
      </c>
    </row>
    <row r="356" ht="15.5" spans="1:15">
      <c r="A356" s="16" t="s">
        <v>369</v>
      </c>
      <c r="B356" s="72" t="s">
        <v>370</v>
      </c>
      <c r="C356" s="16" t="s">
        <v>21</v>
      </c>
      <c r="D356" s="16">
        <v>336</v>
      </c>
      <c r="E356" s="14">
        <f t="shared" si="55"/>
        <v>33.6</v>
      </c>
      <c r="F356" s="15">
        <v>61</v>
      </c>
      <c r="G356" s="15">
        <v>78.8</v>
      </c>
      <c r="H356" s="15">
        <v>14</v>
      </c>
      <c r="I356" s="15">
        <f t="shared" si="56"/>
        <v>153.8</v>
      </c>
      <c r="J356" s="14">
        <f t="shared" si="57"/>
        <v>69.9090909090909</v>
      </c>
      <c r="K356" s="14">
        <f t="shared" si="58"/>
        <v>34.9545454545455</v>
      </c>
      <c r="L356" s="14">
        <f t="shared" si="59"/>
        <v>68.5545454545455</v>
      </c>
      <c r="M356" s="60">
        <v>26</v>
      </c>
      <c r="N356" s="60"/>
      <c r="O356" s="47" t="s">
        <v>22</v>
      </c>
    </row>
    <row r="357" ht="15.5" spans="1:15">
      <c r="A357" s="16" t="s">
        <v>371</v>
      </c>
      <c r="B357" s="72" t="s">
        <v>372</v>
      </c>
      <c r="C357" s="16" t="s">
        <v>21</v>
      </c>
      <c r="D357" s="16">
        <v>330</v>
      </c>
      <c r="E357" s="14">
        <f t="shared" si="55"/>
        <v>33</v>
      </c>
      <c r="F357" s="15">
        <v>66</v>
      </c>
      <c r="G357" s="15">
        <v>73.2</v>
      </c>
      <c r="H357" s="15">
        <v>16</v>
      </c>
      <c r="I357" s="15">
        <f t="shared" si="56"/>
        <v>155.2</v>
      </c>
      <c r="J357" s="14">
        <f t="shared" si="57"/>
        <v>70.5454545454545</v>
      </c>
      <c r="K357" s="14">
        <f t="shared" si="58"/>
        <v>35.2727272727273</v>
      </c>
      <c r="L357" s="14">
        <f t="shared" si="59"/>
        <v>68.2727272727273</v>
      </c>
      <c r="M357" s="60">
        <v>27</v>
      </c>
      <c r="N357" s="60"/>
      <c r="O357" s="47" t="s">
        <v>22</v>
      </c>
    </row>
    <row r="358" ht="15.5" spans="1:15">
      <c r="A358" s="16" t="s">
        <v>373</v>
      </c>
      <c r="B358" s="16" t="s">
        <v>374</v>
      </c>
      <c r="C358" s="16" t="s">
        <v>21</v>
      </c>
      <c r="D358" s="16">
        <v>333</v>
      </c>
      <c r="E358" s="14">
        <f t="shared" si="55"/>
        <v>33.3</v>
      </c>
      <c r="F358" s="15">
        <v>64</v>
      </c>
      <c r="G358" s="15">
        <v>76.2</v>
      </c>
      <c r="H358" s="15">
        <v>13</v>
      </c>
      <c r="I358" s="15">
        <f t="shared" si="56"/>
        <v>153.2</v>
      </c>
      <c r="J358" s="14">
        <f t="shared" si="57"/>
        <v>69.6363636363636</v>
      </c>
      <c r="K358" s="14">
        <f t="shared" si="58"/>
        <v>34.8181818181818</v>
      </c>
      <c r="L358" s="14">
        <f t="shared" si="59"/>
        <v>68.1181818181818</v>
      </c>
      <c r="M358" s="60">
        <v>28</v>
      </c>
      <c r="N358" s="60"/>
      <c r="O358" s="47"/>
    </row>
    <row r="359" ht="15.5" spans="1:15">
      <c r="A359" s="16" t="s">
        <v>375</v>
      </c>
      <c r="B359" s="72" t="s">
        <v>376</v>
      </c>
      <c r="C359" s="16" t="s">
        <v>21</v>
      </c>
      <c r="D359" s="16">
        <v>350</v>
      </c>
      <c r="E359" s="14">
        <f t="shared" si="55"/>
        <v>35</v>
      </c>
      <c r="F359" s="15">
        <v>60</v>
      </c>
      <c r="G359" s="15">
        <v>75.4</v>
      </c>
      <c r="H359" s="15">
        <v>10</v>
      </c>
      <c r="I359" s="15">
        <f t="shared" si="56"/>
        <v>145.4</v>
      </c>
      <c r="J359" s="14">
        <f t="shared" si="57"/>
        <v>66.0909090909091</v>
      </c>
      <c r="K359" s="14">
        <f t="shared" si="58"/>
        <v>33.0454545454545</v>
      </c>
      <c r="L359" s="14">
        <f t="shared" si="59"/>
        <v>68.0454545454545</v>
      </c>
      <c r="M359" s="60">
        <v>29</v>
      </c>
      <c r="N359" s="60"/>
      <c r="O359" s="46"/>
    </row>
    <row r="360" ht="15.5" spans="1:15">
      <c r="A360" s="16" t="s">
        <v>377</v>
      </c>
      <c r="B360" s="72" t="s">
        <v>378</v>
      </c>
      <c r="C360" s="16" t="s">
        <v>21</v>
      </c>
      <c r="D360" s="16">
        <v>328</v>
      </c>
      <c r="E360" s="14">
        <f t="shared" si="55"/>
        <v>32.8</v>
      </c>
      <c r="F360" s="15">
        <v>60</v>
      </c>
      <c r="G360" s="15">
        <v>73.8</v>
      </c>
      <c r="H360" s="15">
        <v>16</v>
      </c>
      <c r="I360" s="15">
        <f t="shared" si="56"/>
        <v>149.8</v>
      </c>
      <c r="J360" s="14">
        <f t="shared" si="57"/>
        <v>68.0909090909091</v>
      </c>
      <c r="K360" s="14">
        <f t="shared" si="58"/>
        <v>34.0454545454545</v>
      </c>
      <c r="L360" s="14">
        <f t="shared" si="59"/>
        <v>66.8454545454545</v>
      </c>
      <c r="M360" s="60">
        <v>30</v>
      </c>
      <c r="N360" s="60"/>
      <c r="O360" s="46"/>
    </row>
    <row r="361" ht="15" spans="1:15">
      <c r="A361" s="30" t="s">
        <v>35</v>
      </c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</row>
    <row r="362" ht="15" spans="1:15">
      <c r="A362" s="32" t="s">
        <v>36</v>
      </c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</row>
    <row r="364" ht="21" spans="1:15">
      <c r="A364" s="3" t="s">
        <v>379</v>
      </c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ht="15" spans="1:15">
      <c r="A365" s="5" t="s">
        <v>1</v>
      </c>
      <c r="B365" s="9" t="s">
        <v>38</v>
      </c>
      <c r="C365" s="5" t="s">
        <v>3</v>
      </c>
      <c r="D365" s="7" t="s">
        <v>4</v>
      </c>
      <c r="E365" s="27" t="s">
        <v>5</v>
      </c>
      <c r="F365" s="5" t="s">
        <v>6</v>
      </c>
      <c r="G365" s="5"/>
      <c r="H365" s="27"/>
      <c r="I365" s="27"/>
      <c r="J365" s="27"/>
      <c r="K365" s="27" t="s">
        <v>7</v>
      </c>
      <c r="L365" s="27" t="s">
        <v>8</v>
      </c>
      <c r="M365" s="5" t="s">
        <v>9</v>
      </c>
      <c r="N365" s="15" t="s">
        <v>316</v>
      </c>
      <c r="O365" s="5" t="s">
        <v>96</v>
      </c>
    </row>
    <row r="366" ht="45" spans="1:15">
      <c r="A366" s="5"/>
      <c r="B366" s="9"/>
      <c r="C366" s="5"/>
      <c r="D366" s="7"/>
      <c r="E366" s="27"/>
      <c r="F366" s="5" t="s">
        <v>12</v>
      </c>
      <c r="G366" s="5" t="s">
        <v>13</v>
      </c>
      <c r="H366" s="27" t="s">
        <v>14</v>
      </c>
      <c r="I366" s="27" t="s">
        <v>15</v>
      </c>
      <c r="J366" s="27" t="s">
        <v>16</v>
      </c>
      <c r="K366" s="27"/>
      <c r="L366" s="51" t="s">
        <v>17</v>
      </c>
      <c r="M366" s="5"/>
      <c r="N366" s="15"/>
      <c r="O366" s="5"/>
    </row>
    <row r="367" ht="15.5" spans="1:15">
      <c r="A367" s="11" t="s">
        <v>213</v>
      </c>
      <c r="B367" s="12"/>
      <c r="C367" s="12"/>
      <c r="D367" s="7"/>
      <c r="E367" s="27"/>
      <c r="F367" s="5"/>
      <c r="G367" s="5"/>
      <c r="H367" s="27"/>
      <c r="I367" s="27"/>
      <c r="J367" s="27"/>
      <c r="K367" s="27"/>
      <c r="L367" s="51"/>
      <c r="M367" s="5"/>
      <c r="N367" s="15"/>
      <c r="O367" s="46"/>
    </row>
    <row r="368" ht="15.5" spans="1:15">
      <c r="A368" s="16" t="s">
        <v>380</v>
      </c>
      <c r="B368" s="72" t="s">
        <v>381</v>
      </c>
      <c r="C368" s="16" t="s">
        <v>21</v>
      </c>
      <c r="D368" s="7"/>
      <c r="E368" s="27"/>
      <c r="F368" s="5"/>
      <c r="G368" s="5"/>
      <c r="H368" s="27"/>
      <c r="I368" s="27"/>
      <c r="J368" s="27"/>
      <c r="K368" s="27"/>
      <c r="L368" s="51"/>
      <c r="M368" s="5"/>
      <c r="N368" s="15"/>
      <c r="O368" s="47" t="s">
        <v>22</v>
      </c>
    </row>
    <row r="369" ht="15.5" spans="1:15">
      <c r="A369" s="11" t="s">
        <v>18</v>
      </c>
      <c r="B369" s="12"/>
      <c r="C369" s="12"/>
      <c r="D369" s="44"/>
      <c r="E369" s="27"/>
      <c r="F369" s="27"/>
      <c r="G369" s="27"/>
      <c r="H369" s="27"/>
      <c r="I369" s="27"/>
      <c r="J369" s="27"/>
      <c r="K369" s="27"/>
      <c r="L369" s="27"/>
      <c r="M369" s="10"/>
      <c r="N369" s="53"/>
      <c r="O369" s="46"/>
    </row>
    <row r="370" ht="15.5" spans="1:15">
      <c r="A370" s="16" t="s">
        <v>382</v>
      </c>
      <c r="B370" s="72" t="s">
        <v>383</v>
      </c>
      <c r="C370" s="16" t="s">
        <v>21</v>
      </c>
      <c r="D370" s="16">
        <v>386</v>
      </c>
      <c r="E370" s="14">
        <f t="shared" ref="E370:E375" si="60">D370/5*50%</f>
        <v>38.6</v>
      </c>
      <c r="F370" s="15">
        <v>71</v>
      </c>
      <c r="G370" s="15">
        <v>94.6</v>
      </c>
      <c r="H370" s="15">
        <v>16</v>
      </c>
      <c r="I370" s="15">
        <f t="shared" ref="I370:I375" si="61">F370+G370+H370</f>
        <v>181.6</v>
      </c>
      <c r="J370" s="14">
        <f t="shared" ref="J370:J375" si="62">I370/2.2</f>
        <v>82.5454545454545</v>
      </c>
      <c r="K370" s="14">
        <f t="shared" ref="K370:K375" si="63">J370*50%</f>
        <v>41.2727272727273</v>
      </c>
      <c r="L370" s="14">
        <f t="shared" ref="L370:L375" si="64">E370+K370</f>
        <v>79.8727272727273</v>
      </c>
      <c r="M370" s="53">
        <v>1</v>
      </c>
      <c r="N370" s="53"/>
      <c r="O370" s="47" t="s">
        <v>22</v>
      </c>
    </row>
    <row r="371" ht="15.5" spans="1:15">
      <c r="A371" s="16" t="s">
        <v>384</v>
      </c>
      <c r="B371" s="72" t="s">
        <v>385</v>
      </c>
      <c r="C371" s="16" t="s">
        <v>21</v>
      </c>
      <c r="D371" s="16">
        <v>363</v>
      </c>
      <c r="E371" s="14">
        <f t="shared" si="60"/>
        <v>36.3</v>
      </c>
      <c r="F371" s="15">
        <v>73</v>
      </c>
      <c r="G371" s="15">
        <v>89.2</v>
      </c>
      <c r="H371" s="15">
        <v>18</v>
      </c>
      <c r="I371" s="15">
        <f t="shared" si="61"/>
        <v>180.2</v>
      </c>
      <c r="J371" s="14">
        <f t="shared" si="62"/>
        <v>81.9090909090909</v>
      </c>
      <c r="K371" s="14">
        <f t="shared" si="63"/>
        <v>40.9545454545454</v>
      </c>
      <c r="L371" s="14">
        <f t="shared" si="64"/>
        <v>77.2545454545455</v>
      </c>
      <c r="M371" s="53">
        <v>2</v>
      </c>
      <c r="N371" s="53"/>
      <c r="O371" s="47" t="s">
        <v>22</v>
      </c>
    </row>
    <row r="372" ht="15.5" spans="1:15">
      <c r="A372" s="16" t="s">
        <v>386</v>
      </c>
      <c r="B372" s="72" t="s">
        <v>387</v>
      </c>
      <c r="C372" s="16" t="s">
        <v>21</v>
      </c>
      <c r="D372" s="16">
        <v>366</v>
      </c>
      <c r="E372" s="14">
        <f t="shared" si="60"/>
        <v>36.6</v>
      </c>
      <c r="F372" s="15">
        <v>68</v>
      </c>
      <c r="G372" s="15">
        <v>87.8</v>
      </c>
      <c r="H372" s="15">
        <v>18</v>
      </c>
      <c r="I372" s="15">
        <f t="shared" si="61"/>
        <v>173.8</v>
      </c>
      <c r="J372" s="14">
        <f t="shared" si="62"/>
        <v>79</v>
      </c>
      <c r="K372" s="14">
        <f t="shared" si="63"/>
        <v>39.5</v>
      </c>
      <c r="L372" s="14">
        <f t="shared" si="64"/>
        <v>76.1</v>
      </c>
      <c r="M372" s="53">
        <v>3</v>
      </c>
      <c r="N372" s="53"/>
      <c r="O372" s="47" t="s">
        <v>22</v>
      </c>
    </row>
    <row r="373" ht="15.5" spans="1:15">
      <c r="A373" s="16" t="s">
        <v>388</v>
      </c>
      <c r="B373" s="72" t="s">
        <v>389</v>
      </c>
      <c r="C373" s="16" t="s">
        <v>21</v>
      </c>
      <c r="D373" s="16">
        <v>355</v>
      </c>
      <c r="E373" s="14">
        <f t="shared" si="60"/>
        <v>35.5</v>
      </c>
      <c r="F373" s="15">
        <v>73</v>
      </c>
      <c r="G373" s="15">
        <v>85.8</v>
      </c>
      <c r="H373" s="15">
        <v>17</v>
      </c>
      <c r="I373" s="15">
        <f t="shared" si="61"/>
        <v>175.8</v>
      </c>
      <c r="J373" s="14">
        <f t="shared" si="62"/>
        <v>79.9090909090909</v>
      </c>
      <c r="K373" s="14">
        <f t="shared" si="63"/>
        <v>39.9545454545455</v>
      </c>
      <c r="L373" s="14">
        <f t="shared" si="64"/>
        <v>75.4545454545455</v>
      </c>
      <c r="M373" s="53">
        <v>4</v>
      </c>
      <c r="N373" s="53"/>
      <c r="O373" s="47" t="s">
        <v>22</v>
      </c>
    </row>
    <row r="374" ht="15.5" spans="1:15">
      <c r="A374" s="16" t="s">
        <v>390</v>
      </c>
      <c r="B374" s="72" t="s">
        <v>391</v>
      </c>
      <c r="C374" s="16" t="s">
        <v>21</v>
      </c>
      <c r="D374" s="16">
        <v>334</v>
      </c>
      <c r="E374" s="14">
        <f t="shared" si="60"/>
        <v>33.4</v>
      </c>
      <c r="F374" s="15">
        <v>67</v>
      </c>
      <c r="G374" s="15">
        <v>87.6</v>
      </c>
      <c r="H374" s="15">
        <v>18</v>
      </c>
      <c r="I374" s="15">
        <f t="shared" si="61"/>
        <v>172.6</v>
      </c>
      <c r="J374" s="14">
        <f t="shared" si="62"/>
        <v>78.4545454545454</v>
      </c>
      <c r="K374" s="14">
        <f t="shared" si="63"/>
        <v>39.2272727272727</v>
      </c>
      <c r="L374" s="14">
        <f t="shared" si="64"/>
        <v>72.6272727272727</v>
      </c>
      <c r="M374" s="53">
        <v>5</v>
      </c>
      <c r="N374" s="65"/>
      <c r="O374" s="47" t="s">
        <v>22</v>
      </c>
    </row>
    <row r="375" ht="15.5" spans="1:15">
      <c r="A375" s="16" t="s">
        <v>392</v>
      </c>
      <c r="B375" s="72" t="s">
        <v>393</v>
      </c>
      <c r="C375" s="16" t="s">
        <v>21</v>
      </c>
      <c r="D375" s="16">
        <v>334</v>
      </c>
      <c r="E375" s="14">
        <f t="shared" si="60"/>
        <v>33.4</v>
      </c>
      <c r="F375" s="15">
        <v>60</v>
      </c>
      <c r="G375" s="15">
        <v>91.4</v>
      </c>
      <c r="H375" s="15">
        <v>15</v>
      </c>
      <c r="I375" s="15">
        <f t="shared" si="61"/>
        <v>166.4</v>
      </c>
      <c r="J375" s="14">
        <f t="shared" si="62"/>
        <v>75.6363636363636</v>
      </c>
      <c r="K375" s="14">
        <f t="shared" si="63"/>
        <v>37.8181818181818</v>
      </c>
      <c r="L375" s="14">
        <f t="shared" si="64"/>
        <v>71.2181818181818</v>
      </c>
      <c r="M375" s="53">
        <v>6</v>
      </c>
      <c r="N375" s="60"/>
      <c r="O375" s="47" t="s">
        <v>22</v>
      </c>
    </row>
    <row r="376" ht="15" spans="1:15">
      <c r="A376" s="11" t="s">
        <v>39</v>
      </c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</row>
    <row r="377" ht="15.5" spans="1:15">
      <c r="A377" s="14" t="s">
        <v>394</v>
      </c>
      <c r="B377" s="53">
        <v>105583230115277</v>
      </c>
      <c r="C377" s="14" t="s">
        <v>21</v>
      </c>
      <c r="D377" s="53">
        <v>402</v>
      </c>
      <c r="E377" s="14">
        <f t="shared" ref="E377:E381" si="65">D377/5*50%</f>
        <v>40.2</v>
      </c>
      <c r="F377" s="19">
        <v>77</v>
      </c>
      <c r="G377" s="19">
        <v>93.6</v>
      </c>
      <c r="H377" s="64">
        <v>15.5</v>
      </c>
      <c r="I377" s="15">
        <f t="shared" ref="I377:I381" si="66">F377+G377+H377</f>
        <v>186.1</v>
      </c>
      <c r="J377" s="14">
        <f t="shared" ref="J377:J381" si="67">I377/2.2</f>
        <v>84.5909090909091</v>
      </c>
      <c r="K377" s="14">
        <f t="shared" ref="K377:K381" si="68">J377*50%</f>
        <v>42.2954545454545</v>
      </c>
      <c r="L377" s="14">
        <f t="shared" ref="L377:L381" si="69">E377+K377</f>
        <v>82.4954545454545</v>
      </c>
      <c r="M377" s="60">
        <v>1</v>
      </c>
      <c r="N377" s="30"/>
      <c r="O377" s="47" t="s">
        <v>22</v>
      </c>
    </row>
    <row r="378" ht="15.5" spans="1:15">
      <c r="A378" s="14" t="s">
        <v>395</v>
      </c>
      <c r="B378" s="53">
        <v>106513035200026</v>
      </c>
      <c r="C378" s="14" t="s">
        <v>21</v>
      </c>
      <c r="D378" s="53">
        <v>381</v>
      </c>
      <c r="E378" s="14">
        <f t="shared" si="65"/>
        <v>38.1</v>
      </c>
      <c r="F378" s="19">
        <v>89</v>
      </c>
      <c r="G378" s="19">
        <v>86.4</v>
      </c>
      <c r="H378" s="64">
        <v>16.5</v>
      </c>
      <c r="I378" s="15">
        <f t="shared" si="66"/>
        <v>191.9</v>
      </c>
      <c r="J378" s="14">
        <f t="shared" si="67"/>
        <v>87.2272727272727</v>
      </c>
      <c r="K378" s="14">
        <f t="shared" si="68"/>
        <v>43.6136363636364</v>
      </c>
      <c r="L378" s="14">
        <f t="shared" si="69"/>
        <v>81.7136363636364</v>
      </c>
      <c r="M378" s="60">
        <v>2</v>
      </c>
      <c r="N378" s="30"/>
      <c r="O378" s="47" t="s">
        <v>22</v>
      </c>
    </row>
    <row r="379" ht="15.5" spans="1:15">
      <c r="A379" s="14" t="s">
        <v>396</v>
      </c>
      <c r="B379" s="53">
        <v>100013000310427</v>
      </c>
      <c r="C379" s="14" t="s">
        <v>21</v>
      </c>
      <c r="D379" s="53">
        <v>345</v>
      </c>
      <c r="E379" s="14">
        <f t="shared" si="65"/>
        <v>34.5</v>
      </c>
      <c r="F379" s="19">
        <v>83</v>
      </c>
      <c r="G379" s="19">
        <v>93</v>
      </c>
      <c r="H379" s="64">
        <v>16.5</v>
      </c>
      <c r="I379" s="15">
        <f t="shared" si="66"/>
        <v>192.5</v>
      </c>
      <c r="J379" s="14">
        <f t="shared" si="67"/>
        <v>87.5</v>
      </c>
      <c r="K379" s="14">
        <f t="shared" si="68"/>
        <v>43.75</v>
      </c>
      <c r="L379" s="14">
        <f t="shared" si="69"/>
        <v>78.25</v>
      </c>
      <c r="M379" s="60">
        <v>3</v>
      </c>
      <c r="N379" s="30"/>
      <c r="O379" s="47" t="s">
        <v>22</v>
      </c>
    </row>
    <row r="380" ht="15.5" spans="1:15">
      <c r="A380" s="14" t="s">
        <v>397</v>
      </c>
      <c r="B380" s="53">
        <v>102693999919920</v>
      </c>
      <c r="C380" s="14" t="s">
        <v>21</v>
      </c>
      <c r="D380" s="53">
        <v>348</v>
      </c>
      <c r="E380" s="14">
        <f t="shared" si="65"/>
        <v>34.8</v>
      </c>
      <c r="F380" s="19">
        <v>80</v>
      </c>
      <c r="G380" s="19">
        <v>84.2</v>
      </c>
      <c r="H380" s="64">
        <v>15.5</v>
      </c>
      <c r="I380" s="15">
        <f t="shared" si="66"/>
        <v>179.7</v>
      </c>
      <c r="J380" s="14">
        <f t="shared" si="67"/>
        <v>81.6818181818182</v>
      </c>
      <c r="K380" s="14">
        <f t="shared" si="68"/>
        <v>40.8409090909091</v>
      </c>
      <c r="L380" s="14">
        <f t="shared" si="69"/>
        <v>75.6409090909091</v>
      </c>
      <c r="M380" s="60">
        <v>4</v>
      </c>
      <c r="N380" s="30"/>
      <c r="O380" s="32"/>
    </row>
    <row r="381" ht="30" spans="1:15">
      <c r="A381" s="14" t="s">
        <v>398</v>
      </c>
      <c r="B381" s="53">
        <v>103903370104970</v>
      </c>
      <c r="C381" s="14" t="s">
        <v>21</v>
      </c>
      <c r="D381" s="53">
        <v>336</v>
      </c>
      <c r="E381" s="14">
        <f t="shared" si="65"/>
        <v>33.6</v>
      </c>
      <c r="F381" s="19">
        <v>60</v>
      </c>
      <c r="G381" s="19">
        <v>79.8</v>
      </c>
      <c r="H381" s="64">
        <v>15.5</v>
      </c>
      <c r="I381" s="15">
        <f t="shared" si="66"/>
        <v>155.3</v>
      </c>
      <c r="J381" s="14">
        <f t="shared" si="67"/>
        <v>70.5909090909091</v>
      </c>
      <c r="K381" s="14">
        <f t="shared" si="68"/>
        <v>35.2954545454545</v>
      </c>
      <c r="L381" s="14">
        <f t="shared" si="69"/>
        <v>68.8954545454546</v>
      </c>
      <c r="M381" s="60">
        <v>5</v>
      </c>
      <c r="N381" s="30"/>
      <c r="O381" s="32"/>
    </row>
    <row r="382" ht="15" spans="1:15">
      <c r="A382" s="30" t="s">
        <v>35</v>
      </c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</row>
    <row r="383" ht="15" spans="1:15">
      <c r="A383" s="32" t="s">
        <v>36</v>
      </c>
      <c r="B383" s="32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</row>
    <row r="384" spans="14:14">
      <c r="N384" s="66"/>
    </row>
    <row r="385" ht="21" spans="1:15">
      <c r="A385" s="3" t="s">
        <v>399</v>
      </c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ht="15" spans="1:15">
      <c r="A386" s="5" t="s">
        <v>1</v>
      </c>
      <c r="B386" s="9" t="s">
        <v>38</v>
      </c>
      <c r="C386" s="5" t="s">
        <v>3</v>
      </c>
      <c r="D386" s="7" t="s">
        <v>4</v>
      </c>
      <c r="E386" s="27" t="s">
        <v>5</v>
      </c>
      <c r="F386" s="5" t="s">
        <v>6</v>
      </c>
      <c r="G386" s="5"/>
      <c r="H386" s="27"/>
      <c r="I386" s="27"/>
      <c r="J386" s="27"/>
      <c r="K386" s="27" t="s">
        <v>7</v>
      </c>
      <c r="L386" s="27" t="s">
        <v>8</v>
      </c>
      <c r="M386" s="5" t="s">
        <v>9</v>
      </c>
      <c r="N386" s="15" t="s">
        <v>316</v>
      </c>
      <c r="O386" s="5" t="s">
        <v>96</v>
      </c>
    </row>
    <row r="387" ht="45" spans="1:15">
      <c r="A387" s="5"/>
      <c r="B387" s="9"/>
      <c r="C387" s="5"/>
      <c r="D387" s="7"/>
      <c r="E387" s="27"/>
      <c r="F387" s="5" t="s">
        <v>12</v>
      </c>
      <c r="G387" s="5" t="s">
        <v>13</v>
      </c>
      <c r="H387" s="27" t="s">
        <v>14</v>
      </c>
      <c r="I387" s="27" t="s">
        <v>15</v>
      </c>
      <c r="J387" s="27" t="s">
        <v>16</v>
      </c>
      <c r="K387" s="27"/>
      <c r="L387" s="51" t="s">
        <v>17</v>
      </c>
      <c r="M387" s="5"/>
      <c r="N387" s="15"/>
      <c r="O387" s="5"/>
    </row>
    <row r="388" ht="15.5" spans="1:14">
      <c r="A388" s="11" t="s">
        <v>18</v>
      </c>
      <c r="B388" s="12"/>
      <c r="C388" s="12"/>
      <c r="D388" s="44"/>
      <c r="E388" s="27"/>
      <c r="F388" s="27"/>
      <c r="G388" s="27"/>
      <c r="H388" s="27"/>
      <c r="I388" s="27"/>
      <c r="J388" s="27"/>
      <c r="K388" s="27"/>
      <c r="L388" s="27"/>
      <c r="M388" s="10"/>
      <c r="N388" s="53"/>
    </row>
    <row r="389" ht="15.5" spans="1:15">
      <c r="A389" s="16" t="s">
        <v>400</v>
      </c>
      <c r="B389" s="72" t="s">
        <v>401</v>
      </c>
      <c r="C389" s="16" t="s">
        <v>21</v>
      </c>
      <c r="D389" s="16">
        <v>356</v>
      </c>
      <c r="E389" s="14">
        <f t="shared" ref="E389:E393" si="70">D389/5*50%</f>
        <v>35.6</v>
      </c>
      <c r="F389" s="15">
        <v>73</v>
      </c>
      <c r="G389" s="15">
        <v>91.6</v>
      </c>
      <c r="H389" s="15">
        <v>15</v>
      </c>
      <c r="I389" s="15">
        <f t="shared" ref="I389:I393" si="71">F389+G389+H389</f>
        <v>179.6</v>
      </c>
      <c r="J389" s="14">
        <f t="shared" ref="J389:J393" si="72">I389/2.2</f>
        <v>81.6363636363636</v>
      </c>
      <c r="K389" s="14">
        <f t="shared" ref="K389:K393" si="73">J389*50%</f>
        <v>40.8181818181818</v>
      </c>
      <c r="L389" s="14">
        <f t="shared" ref="L389:L393" si="74">E389+K389</f>
        <v>76.4181818181818</v>
      </c>
      <c r="M389" s="53">
        <v>1</v>
      </c>
      <c r="N389" s="53"/>
      <c r="O389" s="47" t="s">
        <v>22</v>
      </c>
    </row>
    <row r="390" ht="15.5" spans="1:15">
      <c r="A390" s="16" t="s">
        <v>402</v>
      </c>
      <c r="B390" s="72" t="s">
        <v>403</v>
      </c>
      <c r="C390" s="16" t="s">
        <v>21</v>
      </c>
      <c r="D390" s="16">
        <v>346</v>
      </c>
      <c r="E390" s="14">
        <f t="shared" si="70"/>
        <v>34.6</v>
      </c>
      <c r="F390" s="15">
        <v>78</v>
      </c>
      <c r="G390" s="15">
        <v>85.2</v>
      </c>
      <c r="H390" s="15">
        <v>14</v>
      </c>
      <c r="I390" s="15">
        <f t="shared" si="71"/>
        <v>177.2</v>
      </c>
      <c r="J390" s="14">
        <f t="shared" si="72"/>
        <v>80.5454545454545</v>
      </c>
      <c r="K390" s="14">
        <f t="shared" si="73"/>
        <v>40.2727272727273</v>
      </c>
      <c r="L390" s="14">
        <f t="shared" si="74"/>
        <v>74.8727272727273</v>
      </c>
      <c r="M390" s="65">
        <v>2</v>
      </c>
      <c r="N390" s="65"/>
      <c r="O390" s="47" t="s">
        <v>22</v>
      </c>
    </row>
    <row r="391" ht="15.5" spans="1:15">
      <c r="A391" s="16" t="s">
        <v>404</v>
      </c>
      <c r="B391" s="72" t="s">
        <v>405</v>
      </c>
      <c r="C391" s="16" t="s">
        <v>21</v>
      </c>
      <c r="D391" s="16">
        <v>347</v>
      </c>
      <c r="E391" s="14">
        <f t="shared" si="70"/>
        <v>34.7</v>
      </c>
      <c r="F391" s="15">
        <v>75</v>
      </c>
      <c r="G391" s="15">
        <v>85.6</v>
      </c>
      <c r="H391" s="15">
        <v>13</v>
      </c>
      <c r="I391" s="15">
        <f t="shared" si="71"/>
        <v>173.6</v>
      </c>
      <c r="J391" s="14">
        <f t="shared" si="72"/>
        <v>78.9090909090909</v>
      </c>
      <c r="K391" s="14">
        <f t="shared" si="73"/>
        <v>39.4545454545455</v>
      </c>
      <c r="L391" s="14">
        <f t="shared" si="74"/>
        <v>74.1545454545455</v>
      </c>
      <c r="M391" s="53">
        <v>3</v>
      </c>
      <c r="N391" s="53"/>
      <c r="O391" s="47" t="s">
        <v>22</v>
      </c>
    </row>
    <row r="392" ht="15.5" spans="1:15">
      <c r="A392" s="16" t="s">
        <v>406</v>
      </c>
      <c r="B392" s="72" t="s">
        <v>407</v>
      </c>
      <c r="C392" s="16" t="s">
        <v>21</v>
      </c>
      <c r="D392" s="16">
        <v>347</v>
      </c>
      <c r="E392" s="14">
        <f t="shared" si="70"/>
        <v>34.7</v>
      </c>
      <c r="F392" s="15">
        <v>67</v>
      </c>
      <c r="G392" s="15">
        <v>89.4</v>
      </c>
      <c r="H392" s="15">
        <v>17</v>
      </c>
      <c r="I392" s="15">
        <f t="shared" si="71"/>
        <v>173.4</v>
      </c>
      <c r="J392" s="14">
        <f t="shared" si="72"/>
        <v>78.8181818181818</v>
      </c>
      <c r="K392" s="14">
        <f t="shared" si="73"/>
        <v>39.4090909090909</v>
      </c>
      <c r="L392" s="14">
        <f t="shared" si="74"/>
        <v>74.1090909090909</v>
      </c>
      <c r="M392" s="65">
        <v>4</v>
      </c>
      <c r="N392" s="53"/>
      <c r="O392" s="47" t="s">
        <v>22</v>
      </c>
    </row>
    <row r="393" ht="15.5" spans="1:15">
      <c r="A393" s="16" t="s">
        <v>408</v>
      </c>
      <c r="B393" s="72" t="s">
        <v>409</v>
      </c>
      <c r="C393" s="16" t="s">
        <v>21</v>
      </c>
      <c r="D393" s="16">
        <v>346</v>
      </c>
      <c r="E393" s="14">
        <f t="shared" si="70"/>
        <v>34.6</v>
      </c>
      <c r="F393" s="15">
        <v>65</v>
      </c>
      <c r="G393" s="15">
        <v>89.4</v>
      </c>
      <c r="H393" s="15">
        <v>13</v>
      </c>
      <c r="I393" s="15">
        <f t="shared" si="71"/>
        <v>167.4</v>
      </c>
      <c r="J393" s="14">
        <f t="shared" si="72"/>
        <v>76.0909090909091</v>
      </c>
      <c r="K393" s="14">
        <f t="shared" si="73"/>
        <v>38.0454545454545</v>
      </c>
      <c r="L393" s="14">
        <f t="shared" si="74"/>
        <v>72.6454545454546</v>
      </c>
      <c r="M393" s="53">
        <v>5</v>
      </c>
      <c r="N393" s="53"/>
      <c r="O393" s="47" t="s">
        <v>22</v>
      </c>
    </row>
    <row r="394" ht="15" spans="1:15">
      <c r="A394" s="11" t="s">
        <v>39</v>
      </c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</row>
    <row r="395" ht="15.5" spans="1:15">
      <c r="A395" s="14" t="s">
        <v>410</v>
      </c>
      <c r="B395" s="53">
        <v>105323511209078</v>
      </c>
      <c r="C395" s="14" t="s">
        <v>21</v>
      </c>
      <c r="D395" s="53">
        <v>374</v>
      </c>
      <c r="E395" s="14">
        <f t="shared" ref="E395:E407" si="75">D395/5*50%</f>
        <v>37.4</v>
      </c>
      <c r="F395" s="36">
        <v>85</v>
      </c>
      <c r="G395" s="36">
        <v>90</v>
      </c>
      <c r="H395" s="36">
        <v>18</v>
      </c>
      <c r="I395" s="15">
        <f t="shared" ref="I395:I407" si="76">F395+G395+H395</f>
        <v>193</v>
      </c>
      <c r="J395" s="14">
        <f t="shared" ref="J395:J407" si="77">I395/2.2</f>
        <v>87.7272727272727</v>
      </c>
      <c r="K395" s="14">
        <f t="shared" ref="K395:K407" si="78">J395*50%</f>
        <v>43.8636363636364</v>
      </c>
      <c r="L395" s="14">
        <f t="shared" ref="L395:L407" si="79">E395+K395</f>
        <v>81.2636363636364</v>
      </c>
      <c r="M395" s="60">
        <v>1</v>
      </c>
      <c r="N395" s="30"/>
      <c r="O395" s="47" t="s">
        <v>22</v>
      </c>
    </row>
    <row r="396" ht="15.5" spans="1:15">
      <c r="A396" s="14" t="s">
        <v>411</v>
      </c>
      <c r="B396" s="53">
        <v>106103065100321</v>
      </c>
      <c r="C396" s="14" t="s">
        <v>21</v>
      </c>
      <c r="D396" s="53">
        <v>373</v>
      </c>
      <c r="E396" s="14">
        <f t="shared" si="75"/>
        <v>37.3</v>
      </c>
      <c r="F396" s="36">
        <v>69</v>
      </c>
      <c r="G396" s="36">
        <v>94.8</v>
      </c>
      <c r="H396" s="36">
        <v>17.5</v>
      </c>
      <c r="I396" s="15">
        <f t="shared" si="76"/>
        <v>181.3</v>
      </c>
      <c r="J396" s="14">
        <f t="shared" si="77"/>
        <v>82.4090909090909</v>
      </c>
      <c r="K396" s="14">
        <f t="shared" si="78"/>
        <v>41.2045454545455</v>
      </c>
      <c r="L396" s="14">
        <f t="shared" si="79"/>
        <v>78.5045454545455</v>
      </c>
      <c r="M396" s="60">
        <v>2</v>
      </c>
      <c r="N396" s="30"/>
      <c r="O396" s="47" t="s">
        <v>22</v>
      </c>
    </row>
    <row r="397" ht="15.5" spans="1:15">
      <c r="A397" s="14" t="s">
        <v>412</v>
      </c>
      <c r="B397" s="53">
        <v>105583112124585</v>
      </c>
      <c r="C397" s="14" t="s">
        <v>21</v>
      </c>
      <c r="D397" s="53">
        <v>347</v>
      </c>
      <c r="E397" s="14">
        <f t="shared" si="75"/>
        <v>34.7</v>
      </c>
      <c r="F397" s="36">
        <v>78</v>
      </c>
      <c r="G397" s="36">
        <v>92.8</v>
      </c>
      <c r="H397" s="36">
        <v>19</v>
      </c>
      <c r="I397" s="15">
        <f t="shared" si="76"/>
        <v>189.8</v>
      </c>
      <c r="J397" s="14">
        <f t="shared" si="77"/>
        <v>86.2727272727273</v>
      </c>
      <c r="K397" s="14">
        <f t="shared" si="78"/>
        <v>43.1363636363636</v>
      </c>
      <c r="L397" s="14">
        <f t="shared" si="79"/>
        <v>77.8363636363636</v>
      </c>
      <c r="M397" s="60">
        <v>3</v>
      </c>
      <c r="N397" s="30"/>
      <c r="O397" s="47" t="s">
        <v>22</v>
      </c>
    </row>
    <row r="398" ht="15.5" spans="1:15">
      <c r="A398" s="14" t="s">
        <v>413</v>
      </c>
      <c r="B398" s="53">
        <v>106103065100166</v>
      </c>
      <c r="C398" s="14" t="s">
        <v>21</v>
      </c>
      <c r="D398" s="53">
        <v>373</v>
      </c>
      <c r="E398" s="14">
        <f t="shared" si="75"/>
        <v>37.3</v>
      </c>
      <c r="F398" s="36">
        <v>71</v>
      </c>
      <c r="G398" s="36">
        <v>87.6</v>
      </c>
      <c r="H398" s="36">
        <v>18</v>
      </c>
      <c r="I398" s="15">
        <f t="shared" si="76"/>
        <v>176.6</v>
      </c>
      <c r="J398" s="14">
        <f t="shared" si="77"/>
        <v>80.2727272727273</v>
      </c>
      <c r="K398" s="14">
        <f t="shared" si="78"/>
        <v>40.1363636363636</v>
      </c>
      <c r="L398" s="14">
        <f t="shared" si="79"/>
        <v>77.4363636363636</v>
      </c>
      <c r="M398" s="60">
        <v>4</v>
      </c>
      <c r="N398" s="30"/>
      <c r="O398" s="47" t="s">
        <v>22</v>
      </c>
    </row>
    <row r="399" ht="15.5" spans="1:15">
      <c r="A399" s="14" t="s">
        <v>414</v>
      </c>
      <c r="B399" s="53">
        <v>106103065100312</v>
      </c>
      <c r="C399" s="14" t="s">
        <v>21</v>
      </c>
      <c r="D399" s="53">
        <v>383</v>
      </c>
      <c r="E399" s="14">
        <f t="shared" si="75"/>
        <v>38.3</v>
      </c>
      <c r="F399" s="36">
        <v>62</v>
      </c>
      <c r="G399" s="36">
        <v>90.6</v>
      </c>
      <c r="H399" s="36">
        <v>18.5</v>
      </c>
      <c r="I399" s="15">
        <f t="shared" si="76"/>
        <v>171.1</v>
      </c>
      <c r="J399" s="14">
        <f t="shared" si="77"/>
        <v>77.7727272727273</v>
      </c>
      <c r="K399" s="14">
        <f t="shared" si="78"/>
        <v>38.8863636363636</v>
      </c>
      <c r="L399" s="14">
        <f t="shared" si="79"/>
        <v>77.1863636363636</v>
      </c>
      <c r="M399" s="60">
        <v>5</v>
      </c>
      <c r="N399" s="30"/>
      <c r="O399" s="47" t="s">
        <v>22</v>
      </c>
    </row>
    <row r="400" ht="15.5" spans="1:15">
      <c r="A400" s="14" t="s">
        <v>415</v>
      </c>
      <c r="B400" s="53">
        <v>105323432708975</v>
      </c>
      <c r="C400" s="14" t="s">
        <v>21</v>
      </c>
      <c r="D400" s="53">
        <v>379</v>
      </c>
      <c r="E400" s="14">
        <f t="shared" si="75"/>
        <v>37.9</v>
      </c>
      <c r="F400" s="36">
        <v>64</v>
      </c>
      <c r="G400" s="36">
        <v>80.8</v>
      </c>
      <c r="H400" s="36">
        <v>17.5</v>
      </c>
      <c r="I400" s="15">
        <f t="shared" si="76"/>
        <v>162.3</v>
      </c>
      <c r="J400" s="14">
        <f t="shared" si="77"/>
        <v>73.7727272727273</v>
      </c>
      <c r="K400" s="14">
        <f t="shared" si="78"/>
        <v>36.8863636363636</v>
      </c>
      <c r="L400" s="14">
        <f t="shared" si="79"/>
        <v>74.7863636363636</v>
      </c>
      <c r="M400" s="60">
        <v>6</v>
      </c>
      <c r="N400" s="30"/>
      <c r="O400" s="47" t="s">
        <v>22</v>
      </c>
    </row>
    <row r="401" ht="15.5" spans="1:15">
      <c r="A401" s="14" t="s">
        <v>416</v>
      </c>
      <c r="B401" s="53">
        <v>106103065100130</v>
      </c>
      <c r="C401" s="14" t="s">
        <v>21</v>
      </c>
      <c r="D401" s="53">
        <v>373</v>
      </c>
      <c r="E401" s="14">
        <f t="shared" si="75"/>
        <v>37.3</v>
      </c>
      <c r="F401" s="36">
        <v>60</v>
      </c>
      <c r="G401" s="36">
        <v>84.2</v>
      </c>
      <c r="H401" s="36">
        <v>17.5</v>
      </c>
      <c r="I401" s="15">
        <f t="shared" si="76"/>
        <v>161.7</v>
      </c>
      <c r="J401" s="14">
        <f t="shared" si="77"/>
        <v>73.5</v>
      </c>
      <c r="K401" s="14">
        <f t="shared" si="78"/>
        <v>36.75</v>
      </c>
      <c r="L401" s="14">
        <f t="shared" si="79"/>
        <v>74.05</v>
      </c>
      <c r="M401" s="60">
        <v>7</v>
      </c>
      <c r="N401" s="30"/>
      <c r="O401" s="32"/>
    </row>
    <row r="402" ht="15.5" spans="1:15">
      <c r="A402" s="14" t="s">
        <v>417</v>
      </c>
      <c r="B402" s="53">
        <v>100523100507556</v>
      </c>
      <c r="C402" s="14" t="s">
        <v>21</v>
      </c>
      <c r="D402" s="53">
        <v>350</v>
      </c>
      <c r="E402" s="14">
        <f t="shared" si="75"/>
        <v>35</v>
      </c>
      <c r="F402" s="36">
        <v>63</v>
      </c>
      <c r="G402" s="36">
        <v>90.4</v>
      </c>
      <c r="H402" s="36">
        <v>18</v>
      </c>
      <c r="I402" s="15">
        <f t="shared" si="76"/>
        <v>171.4</v>
      </c>
      <c r="J402" s="14">
        <f t="shared" si="77"/>
        <v>77.9090909090909</v>
      </c>
      <c r="K402" s="14">
        <f t="shared" si="78"/>
        <v>38.9545454545455</v>
      </c>
      <c r="L402" s="14">
        <f t="shared" si="79"/>
        <v>73.9545454545455</v>
      </c>
      <c r="M402" s="60">
        <v>8</v>
      </c>
      <c r="N402" s="30"/>
      <c r="O402" s="32"/>
    </row>
    <row r="403" ht="15.5" spans="1:15">
      <c r="A403" s="14" t="s">
        <v>418</v>
      </c>
      <c r="B403" s="53">
        <v>100523100507973</v>
      </c>
      <c r="C403" s="14" t="s">
        <v>21</v>
      </c>
      <c r="D403" s="53">
        <v>352</v>
      </c>
      <c r="E403" s="14">
        <f t="shared" si="75"/>
        <v>35.2</v>
      </c>
      <c r="F403" s="36">
        <v>60</v>
      </c>
      <c r="G403" s="36">
        <v>89.6</v>
      </c>
      <c r="H403" s="36">
        <v>19</v>
      </c>
      <c r="I403" s="15">
        <f t="shared" si="76"/>
        <v>168.6</v>
      </c>
      <c r="J403" s="14">
        <f t="shared" si="77"/>
        <v>76.6363636363636</v>
      </c>
      <c r="K403" s="14">
        <f t="shared" si="78"/>
        <v>38.3181818181818</v>
      </c>
      <c r="L403" s="14">
        <f t="shared" si="79"/>
        <v>73.5181818181818</v>
      </c>
      <c r="M403" s="60">
        <v>9</v>
      </c>
      <c r="N403" s="10"/>
      <c r="O403" s="59"/>
    </row>
    <row r="404" ht="15.5" spans="1:15">
      <c r="A404" s="14" t="s">
        <v>419</v>
      </c>
      <c r="B404" s="53">
        <v>104223510906083</v>
      </c>
      <c r="C404" s="14" t="s">
        <v>21</v>
      </c>
      <c r="D404" s="53">
        <v>354</v>
      </c>
      <c r="E404" s="14">
        <f t="shared" si="75"/>
        <v>35.4</v>
      </c>
      <c r="F404" s="36">
        <v>60</v>
      </c>
      <c r="G404" s="36">
        <v>88.4</v>
      </c>
      <c r="H404" s="36">
        <v>16.5</v>
      </c>
      <c r="I404" s="15">
        <f t="shared" si="76"/>
        <v>164.9</v>
      </c>
      <c r="J404" s="14">
        <f t="shared" si="77"/>
        <v>74.9545454545455</v>
      </c>
      <c r="K404" s="14">
        <f t="shared" si="78"/>
        <v>37.4772727272727</v>
      </c>
      <c r="L404" s="14">
        <f t="shared" si="79"/>
        <v>72.8772727272727</v>
      </c>
      <c r="M404" s="60">
        <v>10</v>
      </c>
      <c r="N404" s="30"/>
      <c r="O404" s="32"/>
    </row>
    <row r="405" ht="15.5" spans="1:15">
      <c r="A405" s="14" t="s">
        <v>420</v>
      </c>
      <c r="B405" s="53">
        <v>102463612719997</v>
      </c>
      <c r="C405" s="14" t="s">
        <v>21</v>
      </c>
      <c r="D405" s="53">
        <v>355</v>
      </c>
      <c r="E405" s="14">
        <f t="shared" si="75"/>
        <v>35.5</v>
      </c>
      <c r="F405" s="36">
        <v>60</v>
      </c>
      <c r="G405" s="36">
        <v>86.6</v>
      </c>
      <c r="H405" s="36">
        <v>17</v>
      </c>
      <c r="I405" s="15">
        <f t="shared" si="76"/>
        <v>163.6</v>
      </c>
      <c r="J405" s="14">
        <f t="shared" si="77"/>
        <v>74.3636363636364</v>
      </c>
      <c r="K405" s="14">
        <f t="shared" si="78"/>
        <v>37.1818181818182</v>
      </c>
      <c r="L405" s="14">
        <f t="shared" si="79"/>
        <v>72.6818181818182</v>
      </c>
      <c r="M405" s="60">
        <v>11</v>
      </c>
      <c r="N405" s="30"/>
      <c r="O405" s="32"/>
    </row>
    <row r="406" ht="15.5" spans="1:15">
      <c r="A406" s="14" t="s">
        <v>421</v>
      </c>
      <c r="B406" s="53">
        <v>104863112002893</v>
      </c>
      <c r="C406" s="14" t="s">
        <v>21</v>
      </c>
      <c r="D406" s="53">
        <v>362</v>
      </c>
      <c r="E406" s="14">
        <f t="shared" si="75"/>
        <v>36.2</v>
      </c>
      <c r="F406" s="36">
        <v>60</v>
      </c>
      <c r="G406" s="36">
        <v>81</v>
      </c>
      <c r="H406" s="36">
        <v>18</v>
      </c>
      <c r="I406" s="15">
        <f t="shared" si="76"/>
        <v>159</v>
      </c>
      <c r="J406" s="14">
        <f t="shared" si="77"/>
        <v>72.2727272727273</v>
      </c>
      <c r="K406" s="14">
        <f t="shared" si="78"/>
        <v>36.1363636363636</v>
      </c>
      <c r="L406" s="14">
        <f t="shared" si="79"/>
        <v>72.3363636363636</v>
      </c>
      <c r="M406" s="60">
        <v>12</v>
      </c>
      <c r="N406" s="30"/>
      <c r="O406" s="32"/>
    </row>
    <row r="407" ht="15.5" spans="1:15">
      <c r="A407" s="14" t="s">
        <v>422</v>
      </c>
      <c r="B407" s="53">
        <v>100523100507914</v>
      </c>
      <c r="C407" s="14" t="s">
        <v>21</v>
      </c>
      <c r="D407" s="53">
        <v>348</v>
      </c>
      <c r="E407" s="14">
        <f t="shared" si="75"/>
        <v>34.8</v>
      </c>
      <c r="F407" s="36">
        <v>62</v>
      </c>
      <c r="G407" s="36">
        <v>83.8</v>
      </c>
      <c r="H407" s="36">
        <v>17.5</v>
      </c>
      <c r="I407" s="15">
        <f t="shared" si="76"/>
        <v>163.3</v>
      </c>
      <c r="J407" s="14">
        <f t="shared" si="77"/>
        <v>74.2272727272727</v>
      </c>
      <c r="K407" s="14">
        <f t="shared" si="78"/>
        <v>37.1136363636364</v>
      </c>
      <c r="L407" s="14">
        <f t="shared" si="79"/>
        <v>71.9136363636364</v>
      </c>
      <c r="M407" s="60">
        <v>13</v>
      </c>
      <c r="N407" s="30"/>
      <c r="O407" s="32"/>
    </row>
    <row r="408" ht="15" spans="1:15">
      <c r="A408" s="30" t="s">
        <v>35</v>
      </c>
      <c r="B408" s="30"/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  <c r="O408" s="30"/>
    </row>
    <row r="409" ht="15" spans="1:15">
      <c r="A409" s="32" t="s">
        <v>36</v>
      </c>
      <c r="B409" s="32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</row>
    <row r="410" spans="14:14">
      <c r="N410" s="66"/>
    </row>
    <row r="411" ht="21" spans="1:15">
      <c r="A411" s="3" t="s">
        <v>423</v>
      </c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ht="15" spans="1:15">
      <c r="A412" s="5" t="s">
        <v>1</v>
      </c>
      <c r="B412" s="9" t="s">
        <v>38</v>
      </c>
      <c r="C412" s="5" t="s">
        <v>3</v>
      </c>
      <c r="D412" s="7" t="s">
        <v>4</v>
      </c>
      <c r="E412" s="27" t="s">
        <v>5</v>
      </c>
      <c r="F412" s="5" t="s">
        <v>6</v>
      </c>
      <c r="G412" s="5"/>
      <c r="H412" s="27"/>
      <c r="I412" s="27"/>
      <c r="J412" s="27"/>
      <c r="K412" s="27" t="s">
        <v>7</v>
      </c>
      <c r="L412" s="27" t="s">
        <v>8</v>
      </c>
      <c r="M412" s="5" t="s">
        <v>9</v>
      </c>
      <c r="N412" s="15" t="s">
        <v>316</v>
      </c>
      <c r="O412" s="5" t="s">
        <v>96</v>
      </c>
    </row>
    <row r="413" ht="45" spans="1:15">
      <c r="A413" s="5"/>
      <c r="B413" s="9"/>
      <c r="C413" s="5"/>
      <c r="D413" s="7"/>
      <c r="E413" s="27"/>
      <c r="F413" s="5" t="s">
        <v>12</v>
      </c>
      <c r="G413" s="5" t="s">
        <v>13</v>
      </c>
      <c r="H413" s="27" t="s">
        <v>14</v>
      </c>
      <c r="I413" s="27" t="s">
        <v>15</v>
      </c>
      <c r="J413" s="27" t="s">
        <v>16</v>
      </c>
      <c r="K413" s="27"/>
      <c r="L413" s="51" t="s">
        <v>17</v>
      </c>
      <c r="M413" s="5"/>
      <c r="N413" s="15"/>
      <c r="O413" s="5"/>
    </row>
    <row r="414" ht="15.5" spans="1:14">
      <c r="A414" s="11" t="s">
        <v>18</v>
      </c>
      <c r="B414" s="12"/>
      <c r="C414" s="12"/>
      <c r="D414" s="44"/>
      <c r="E414" s="27"/>
      <c r="F414" s="27"/>
      <c r="G414" s="27"/>
      <c r="H414" s="27"/>
      <c r="I414" s="27"/>
      <c r="J414" s="27"/>
      <c r="K414" s="27"/>
      <c r="L414" s="27"/>
      <c r="M414" s="10"/>
      <c r="N414" s="53"/>
    </row>
    <row r="415" ht="15.5" spans="1:15">
      <c r="A415" s="16" t="s">
        <v>424</v>
      </c>
      <c r="B415" s="16" t="s">
        <v>425</v>
      </c>
      <c r="C415" s="16" t="s">
        <v>21</v>
      </c>
      <c r="D415" s="16" t="s">
        <v>426</v>
      </c>
      <c r="E415" s="14">
        <f t="shared" ref="E415:E462" si="80">D415/5*50%</f>
        <v>41.7</v>
      </c>
      <c r="F415" s="15">
        <v>85</v>
      </c>
      <c r="G415" s="15">
        <v>90.1</v>
      </c>
      <c r="H415" s="15">
        <v>19</v>
      </c>
      <c r="I415" s="15">
        <f t="shared" ref="I415:I462" si="81">F415+G415+H415</f>
        <v>194.1</v>
      </c>
      <c r="J415" s="14">
        <f t="shared" ref="J415:J462" si="82">I415/2.2</f>
        <v>88.2272727272727</v>
      </c>
      <c r="K415" s="14">
        <f t="shared" ref="K415:K462" si="83">J415*50%</f>
        <v>44.1136363636364</v>
      </c>
      <c r="L415" s="14">
        <f t="shared" ref="L415:L462" si="84">E415+K415</f>
        <v>85.8136363636364</v>
      </c>
      <c r="M415" s="60">
        <v>1</v>
      </c>
      <c r="N415" s="60"/>
      <c r="O415" s="47" t="s">
        <v>22</v>
      </c>
    </row>
    <row r="416" ht="15.5" spans="1:15">
      <c r="A416" s="16" t="s">
        <v>427</v>
      </c>
      <c r="B416" s="16" t="s">
        <v>428</v>
      </c>
      <c r="C416" s="16" t="s">
        <v>21</v>
      </c>
      <c r="D416" s="16" t="s">
        <v>429</v>
      </c>
      <c r="E416" s="14">
        <f t="shared" si="80"/>
        <v>39.5</v>
      </c>
      <c r="F416" s="15">
        <v>88</v>
      </c>
      <c r="G416" s="15">
        <v>89.5</v>
      </c>
      <c r="H416" s="15">
        <v>19</v>
      </c>
      <c r="I416" s="15">
        <f t="shared" si="81"/>
        <v>196.5</v>
      </c>
      <c r="J416" s="14">
        <f t="shared" si="82"/>
        <v>89.3181818181818</v>
      </c>
      <c r="K416" s="14">
        <f t="shared" si="83"/>
        <v>44.6590909090909</v>
      </c>
      <c r="L416" s="14">
        <f t="shared" si="84"/>
        <v>84.1590909090909</v>
      </c>
      <c r="M416" s="60">
        <v>2</v>
      </c>
      <c r="N416" s="60"/>
      <c r="O416" s="47" t="s">
        <v>22</v>
      </c>
    </row>
    <row r="417" ht="15.5" spans="1:15">
      <c r="A417" s="16" t="s">
        <v>430</v>
      </c>
      <c r="B417" s="16" t="s">
        <v>431</v>
      </c>
      <c r="C417" s="16" t="s">
        <v>21</v>
      </c>
      <c r="D417" s="16" t="s">
        <v>432</v>
      </c>
      <c r="E417" s="14">
        <f t="shared" si="80"/>
        <v>39.4</v>
      </c>
      <c r="F417" s="15">
        <v>84</v>
      </c>
      <c r="G417" s="15">
        <v>87.4</v>
      </c>
      <c r="H417" s="15">
        <v>19</v>
      </c>
      <c r="I417" s="15">
        <f t="shared" si="81"/>
        <v>190.4</v>
      </c>
      <c r="J417" s="14">
        <f t="shared" si="82"/>
        <v>86.5454545454545</v>
      </c>
      <c r="K417" s="14">
        <f t="shared" si="83"/>
        <v>43.2727272727273</v>
      </c>
      <c r="L417" s="14">
        <f t="shared" si="84"/>
        <v>82.6727272727273</v>
      </c>
      <c r="M417" s="60">
        <v>3</v>
      </c>
      <c r="N417" s="60"/>
      <c r="O417" s="47" t="s">
        <v>22</v>
      </c>
    </row>
    <row r="418" ht="15.5" spans="1:15">
      <c r="A418" s="16" t="s">
        <v>433</v>
      </c>
      <c r="B418" s="16" t="s">
        <v>434</v>
      </c>
      <c r="C418" s="16" t="s">
        <v>21</v>
      </c>
      <c r="D418" s="16" t="s">
        <v>106</v>
      </c>
      <c r="E418" s="14">
        <f t="shared" si="80"/>
        <v>37.7</v>
      </c>
      <c r="F418" s="15">
        <v>86</v>
      </c>
      <c r="G418" s="15">
        <v>92.6</v>
      </c>
      <c r="H418" s="15">
        <v>19</v>
      </c>
      <c r="I418" s="15">
        <f t="shared" si="81"/>
        <v>197.6</v>
      </c>
      <c r="J418" s="14">
        <f t="shared" si="82"/>
        <v>89.8181818181818</v>
      </c>
      <c r="K418" s="14">
        <f t="shared" si="83"/>
        <v>44.9090909090909</v>
      </c>
      <c r="L418" s="14">
        <f t="shared" si="84"/>
        <v>82.6090909090909</v>
      </c>
      <c r="M418" s="60">
        <v>4</v>
      </c>
      <c r="N418" s="60"/>
      <c r="O418" s="47" t="s">
        <v>22</v>
      </c>
    </row>
    <row r="419" ht="15.5" spans="1:15">
      <c r="A419" s="16" t="s">
        <v>435</v>
      </c>
      <c r="B419" s="16" t="s">
        <v>436</v>
      </c>
      <c r="C419" s="16" t="s">
        <v>21</v>
      </c>
      <c r="D419" s="16" t="s">
        <v>437</v>
      </c>
      <c r="E419" s="14">
        <f t="shared" si="80"/>
        <v>36.5</v>
      </c>
      <c r="F419" s="15">
        <v>93</v>
      </c>
      <c r="G419" s="15">
        <v>92.2</v>
      </c>
      <c r="H419" s="15">
        <v>16</v>
      </c>
      <c r="I419" s="15">
        <f t="shared" si="81"/>
        <v>201.2</v>
      </c>
      <c r="J419" s="14">
        <f t="shared" si="82"/>
        <v>91.4545454545454</v>
      </c>
      <c r="K419" s="14">
        <f t="shared" si="83"/>
        <v>45.7272727272727</v>
      </c>
      <c r="L419" s="14">
        <f t="shared" si="84"/>
        <v>82.2272727272727</v>
      </c>
      <c r="M419" s="60">
        <v>5</v>
      </c>
      <c r="N419" s="60"/>
      <c r="O419" s="47" t="s">
        <v>22</v>
      </c>
    </row>
    <row r="420" ht="15.5" spans="1:15">
      <c r="A420" s="16" t="s">
        <v>438</v>
      </c>
      <c r="B420" s="16" t="s">
        <v>439</v>
      </c>
      <c r="C420" s="16" t="s">
        <v>21</v>
      </c>
      <c r="D420" s="16" t="s">
        <v>440</v>
      </c>
      <c r="E420" s="14">
        <f t="shared" si="80"/>
        <v>38.4</v>
      </c>
      <c r="F420" s="15">
        <v>82</v>
      </c>
      <c r="G420" s="15">
        <v>91</v>
      </c>
      <c r="H420" s="15">
        <v>19</v>
      </c>
      <c r="I420" s="15">
        <f t="shared" si="81"/>
        <v>192</v>
      </c>
      <c r="J420" s="14">
        <f t="shared" si="82"/>
        <v>87.2727272727273</v>
      </c>
      <c r="K420" s="14">
        <f t="shared" si="83"/>
        <v>43.6363636363636</v>
      </c>
      <c r="L420" s="14">
        <f t="shared" si="84"/>
        <v>82.0363636363636</v>
      </c>
      <c r="M420" s="60">
        <v>6</v>
      </c>
      <c r="N420" s="60"/>
      <c r="O420" s="47" t="s">
        <v>22</v>
      </c>
    </row>
    <row r="421" ht="15.5" spans="1:15">
      <c r="A421" s="16" t="s">
        <v>441</v>
      </c>
      <c r="B421" s="16" t="s">
        <v>442</v>
      </c>
      <c r="C421" s="16" t="s">
        <v>21</v>
      </c>
      <c r="D421" s="16" t="s">
        <v>443</v>
      </c>
      <c r="E421" s="14">
        <f t="shared" si="80"/>
        <v>39</v>
      </c>
      <c r="F421" s="15">
        <v>83</v>
      </c>
      <c r="G421" s="15">
        <v>87.7</v>
      </c>
      <c r="H421" s="15">
        <v>18</v>
      </c>
      <c r="I421" s="15">
        <f t="shared" si="81"/>
        <v>188.7</v>
      </c>
      <c r="J421" s="14">
        <f t="shared" si="82"/>
        <v>85.7727272727273</v>
      </c>
      <c r="K421" s="14">
        <f t="shared" si="83"/>
        <v>42.8863636363636</v>
      </c>
      <c r="L421" s="14">
        <f t="shared" si="84"/>
        <v>81.8863636363636</v>
      </c>
      <c r="M421" s="60">
        <v>7</v>
      </c>
      <c r="N421" s="60"/>
      <c r="O421" s="47" t="s">
        <v>22</v>
      </c>
    </row>
    <row r="422" ht="15.5" spans="1:15">
      <c r="A422" s="16" t="s">
        <v>444</v>
      </c>
      <c r="B422" s="16" t="s">
        <v>445</v>
      </c>
      <c r="C422" s="16" t="s">
        <v>21</v>
      </c>
      <c r="D422" s="16" t="s">
        <v>109</v>
      </c>
      <c r="E422" s="14">
        <f t="shared" si="80"/>
        <v>38.1</v>
      </c>
      <c r="F422" s="15">
        <v>84</v>
      </c>
      <c r="G422" s="15">
        <v>91</v>
      </c>
      <c r="H422" s="15">
        <v>17</v>
      </c>
      <c r="I422" s="15">
        <f t="shared" si="81"/>
        <v>192</v>
      </c>
      <c r="J422" s="14">
        <f t="shared" si="82"/>
        <v>87.2727272727273</v>
      </c>
      <c r="K422" s="14">
        <f t="shared" si="83"/>
        <v>43.6363636363636</v>
      </c>
      <c r="L422" s="14">
        <f t="shared" si="84"/>
        <v>81.7363636363636</v>
      </c>
      <c r="M422" s="60">
        <v>8</v>
      </c>
      <c r="N422" s="60"/>
      <c r="O422" s="47" t="s">
        <v>22</v>
      </c>
    </row>
    <row r="423" ht="15.5" spans="1:15">
      <c r="A423" s="16" t="s">
        <v>446</v>
      </c>
      <c r="B423" s="16" t="s">
        <v>447</v>
      </c>
      <c r="C423" s="16" t="s">
        <v>21</v>
      </c>
      <c r="D423" s="16" t="s">
        <v>448</v>
      </c>
      <c r="E423" s="14">
        <f t="shared" si="80"/>
        <v>39.3</v>
      </c>
      <c r="F423" s="15">
        <v>81</v>
      </c>
      <c r="G423" s="15">
        <v>87.8</v>
      </c>
      <c r="H423" s="15">
        <v>17</v>
      </c>
      <c r="I423" s="15">
        <f t="shared" si="81"/>
        <v>185.8</v>
      </c>
      <c r="J423" s="14">
        <f t="shared" si="82"/>
        <v>84.4545454545455</v>
      </c>
      <c r="K423" s="14">
        <f t="shared" si="83"/>
        <v>42.2272727272727</v>
      </c>
      <c r="L423" s="14">
        <f t="shared" si="84"/>
        <v>81.5272727272727</v>
      </c>
      <c r="M423" s="60">
        <v>9</v>
      </c>
      <c r="N423" s="60"/>
      <c r="O423" s="47" t="s">
        <v>22</v>
      </c>
    </row>
    <row r="424" ht="15.5" spans="1:15">
      <c r="A424" s="16" t="s">
        <v>449</v>
      </c>
      <c r="B424" s="16" t="s">
        <v>450</v>
      </c>
      <c r="C424" s="16" t="s">
        <v>21</v>
      </c>
      <c r="D424" s="16" t="s">
        <v>451</v>
      </c>
      <c r="E424" s="14">
        <f t="shared" si="80"/>
        <v>39.6</v>
      </c>
      <c r="F424" s="15">
        <v>78</v>
      </c>
      <c r="G424" s="15">
        <v>88.7</v>
      </c>
      <c r="H424" s="15">
        <v>17</v>
      </c>
      <c r="I424" s="15">
        <f t="shared" si="81"/>
        <v>183.7</v>
      </c>
      <c r="J424" s="14">
        <f t="shared" si="82"/>
        <v>83.5</v>
      </c>
      <c r="K424" s="14">
        <f t="shared" si="83"/>
        <v>41.75</v>
      </c>
      <c r="L424" s="14">
        <f t="shared" si="84"/>
        <v>81.35</v>
      </c>
      <c r="M424" s="60">
        <v>10</v>
      </c>
      <c r="N424" s="60"/>
      <c r="O424" s="47" t="s">
        <v>22</v>
      </c>
    </row>
    <row r="425" ht="15.5" spans="1:15">
      <c r="A425" s="16" t="s">
        <v>452</v>
      </c>
      <c r="B425" s="16" t="s">
        <v>453</v>
      </c>
      <c r="C425" s="16" t="s">
        <v>21</v>
      </c>
      <c r="D425" s="16" t="s">
        <v>109</v>
      </c>
      <c r="E425" s="14">
        <f t="shared" si="80"/>
        <v>38.1</v>
      </c>
      <c r="F425" s="15">
        <v>82</v>
      </c>
      <c r="G425" s="15">
        <v>90</v>
      </c>
      <c r="H425" s="15">
        <v>18</v>
      </c>
      <c r="I425" s="15">
        <f t="shared" si="81"/>
        <v>190</v>
      </c>
      <c r="J425" s="14">
        <f t="shared" si="82"/>
        <v>86.3636363636364</v>
      </c>
      <c r="K425" s="14">
        <f t="shared" si="83"/>
        <v>43.1818181818182</v>
      </c>
      <c r="L425" s="14">
        <f t="shared" si="84"/>
        <v>81.2818181818182</v>
      </c>
      <c r="M425" s="60">
        <v>11</v>
      </c>
      <c r="N425" s="60"/>
      <c r="O425" s="47" t="s">
        <v>22</v>
      </c>
    </row>
    <row r="426" ht="15.5" spans="1:15">
      <c r="A426" s="16" t="s">
        <v>454</v>
      </c>
      <c r="B426" s="16" t="s">
        <v>455</v>
      </c>
      <c r="C426" s="16" t="s">
        <v>21</v>
      </c>
      <c r="D426" s="16" t="s">
        <v>456</v>
      </c>
      <c r="E426" s="14">
        <f t="shared" si="80"/>
        <v>38.7</v>
      </c>
      <c r="F426" s="15">
        <v>81</v>
      </c>
      <c r="G426" s="15">
        <v>87.8</v>
      </c>
      <c r="H426" s="15">
        <v>18</v>
      </c>
      <c r="I426" s="15">
        <f t="shared" si="81"/>
        <v>186.8</v>
      </c>
      <c r="J426" s="14">
        <f t="shared" si="82"/>
        <v>84.9090909090909</v>
      </c>
      <c r="K426" s="14">
        <f t="shared" si="83"/>
        <v>42.4545454545455</v>
      </c>
      <c r="L426" s="14">
        <f t="shared" si="84"/>
        <v>81.1545454545455</v>
      </c>
      <c r="M426" s="60">
        <v>12</v>
      </c>
      <c r="N426" s="60"/>
      <c r="O426" s="47" t="s">
        <v>22</v>
      </c>
    </row>
    <row r="427" ht="15.5" spans="1:15">
      <c r="A427" s="16" t="s">
        <v>457</v>
      </c>
      <c r="B427" s="16" t="s">
        <v>458</v>
      </c>
      <c r="C427" s="16" t="s">
        <v>21</v>
      </c>
      <c r="D427" s="16" t="s">
        <v>459</v>
      </c>
      <c r="E427" s="14">
        <f t="shared" si="80"/>
        <v>39.8</v>
      </c>
      <c r="F427" s="15">
        <v>77</v>
      </c>
      <c r="G427" s="15">
        <v>86.6</v>
      </c>
      <c r="H427" s="15">
        <v>18</v>
      </c>
      <c r="I427" s="15">
        <f t="shared" si="81"/>
        <v>181.6</v>
      </c>
      <c r="J427" s="14">
        <f t="shared" si="82"/>
        <v>82.5454545454545</v>
      </c>
      <c r="K427" s="14">
        <f t="shared" si="83"/>
        <v>41.2727272727273</v>
      </c>
      <c r="L427" s="14">
        <f t="shared" si="84"/>
        <v>81.0727272727273</v>
      </c>
      <c r="M427" s="60">
        <v>13</v>
      </c>
      <c r="N427" s="60"/>
      <c r="O427" s="47" t="s">
        <v>22</v>
      </c>
    </row>
    <row r="428" ht="15.5" spans="1:15">
      <c r="A428" s="16" t="s">
        <v>460</v>
      </c>
      <c r="B428" s="16" t="s">
        <v>461</v>
      </c>
      <c r="C428" s="16" t="s">
        <v>21</v>
      </c>
      <c r="D428" s="16" t="s">
        <v>462</v>
      </c>
      <c r="E428" s="14">
        <f t="shared" si="80"/>
        <v>39.2</v>
      </c>
      <c r="F428" s="15">
        <v>84</v>
      </c>
      <c r="G428" s="15">
        <v>84</v>
      </c>
      <c r="H428" s="15">
        <v>16</v>
      </c>
      <c r="I428" s="15">
        <f t="shared" si="81"/>
        <v>184</v>
      </c>
      <c r="J428" s="14">
        <f t="shared" si="82"/>
        <v>83.6363636363636</v>
      </c>
      <c r="K428" s="14">
        <f t="shared" si="83"/>
        <v>41.8181818181818</v>
      </c>
      <c r="L428" s="14">
        <f t="shared" si="84"/>
        <v>81.0181818181818</v>
      </c>
      <c r="M428" s="60">
        <v>14</v>
      </c>
      <c r="N428" s="60"/>
      <c r="O428" s="47" t="s">
        <v>22</v>
      </c>
    </row>
    <row r="429" ht="15.5" spans="1:15">
      <c r="A429" s="16" t="s">
        <v>463</v>
      </c>
      <c r="B429" s="16" t="s">
        <v>464</v>
      </c>
      <c r="C429" s="16" t="s">
        <v>21</v>
      </c>
      <c r="D429" s="16" t="s">
        <v>456</v>
      </c>
      <c r="E429" s="14">
        <f t="shared" si="80"/>
        <v>38.7</v>
      </c>
      <c r="F429" s="15">
        <v>84</v>
      </c>
      <c r="G429" s="15">
        <v>86.4</v>
      </c>
      <c r="H429" s="15">
        <v>15</v>
      </c>
      <c r="I429" s="15">
        <f t="shared" si="81"/>
        <v>185.4</v>
      </c>
      <c r="J429" s="14">
        <f t="shared" si="82"/>
        <v>84.2727272727273</v>
      </c>
      <c r="K429" s="14">
        <f t="shared" si="83"/>
        <v>42.1363636363636</v>
      </c>
      <c r="L429" s="14">
        <f t="shared" si="84"/>
        <v>80.8363636363636</v>
      </c>
      <c r="M429" s="60">
        <v>15</v>
      </c>
      <c r="N429" s="60"/>
      <c r="O429" s="47" t="s">
        <v>22</v>
      </c>
    </row>
    <row r="430" ht="15.5" spans="1:15">
      <c r="A430" s="16" t="s">
        <v>465</v>
      </c>
      <c r="B430" s="16" t="s">
        <v>466</v>
      </c>
      <c r="C430" s="16" t="s">
        <v>21</v>
      </c>
      <c r="D430" s="16" t="s">
        <v>440</v>
      </c>
      <c r="E430" s="14">
        <f t="shared" si="80"/>
        <v>38.4</v>
      </c>
      <c r="F430" s="15">
        <v>85</v>
      </c>
      <c r="G430" s="15">
        <v>86.6</v>
      </c>
      <c r="H430" s="15">
        <v>15</v>
      </c>
      <c r="I430" s="15">
        <f t="shared" si="81"/>
        <v>186.6</v>
      </c>
      <c r="J430" s="14">
        <f t="shared" si="82"/>
        <v>84.8181818181818</v>
      </c>
      <c r="K430" s="14">
        <f t="shared" si="83"/>
        <v>42.4090909090909</v>
      </c>
      <c r="L430" s="14">
        <f t="shared" si="84"/>
        <v>80.8090909090909</v>
      </c>
      <c r="M430" s="60">
        <v>16</v>
      </c>
      <c r="N430" s="60"/>
      <c r="O430" s="47" t="s">
        <v>22</v>
      </c>
    </row>
    <row r="431" ht="15.5" spans="1:15">
      <c r="A431" s="16" t="s">
        <v>467</v>
      </c>
      <c r="B431" s="16" t="s">
        <v>468</v>
      </c>
      <c r="C431" s="16" t="s">
        <v>21</v>
      </c>
      <c r="D431" s="16" t="s">
        <v>462</v>
      </c>
      <c r="E431" s="14">
        <f t="shared" si="80"/>
        <v>39.2</v>
      </c>
      <c r="F431" s="15">
        <v>83</v>
      </c>
      <c r="G431" s="15">
        <v>81.2</v>
      </c>
      <c r="H431" s="15">
        <v>18</v>
      </c>
      <c r="I431" s="15">
        <f t="shared" si="81"/>
        <v>182.2</v>
      </c>
      <c r="J431" s="14">
        <f t="shared" si="82"/>
        <v>82.8181818181818</v>
      </c>
      <c r="K431" s="14">
        <f t="shared" si="83"/>
        <v>41.4090909090909</v>
      </c>
      <c r="L431" s="14">
        <f t="shared" si="84"/>
        <v>80.6090909090909</v>
      </c>
      <c r="M431" s="60">
        <v>17</v>
      </c>
      <c r="N431" s="60"/>
      <c r="O431" s="47" t="s">
        <v>22</v>
      </c>
    </row>
    <row r="432" ht="15.5" spans="1:15">
      <c r="A432" s="16" t="s">
        <v>469</v>
      </c>
      <c r="B432" s="16" t="s">
        <v>470</v>
      </c>
      <c r="C432" s="16" t="s">
        <v>21</v>
      </c>
      <c r="D432" s="16" t="s">
        <v>471</v>
      </c>
      <c r="E432" s="14">
        <f t="shared" si="80"/>
        <v>37.4</v>
      </c>
      <c r="F432" s="15">
        <v>82</v>
      </c>
      <c r="G432" s="15">
        <v>89.2</v>
      </c>
      <c r="H432" s="15">
        <v>17</v>
      </c>
      <c r="I432" s="15">
        <f t="shared" si="81"/>
        <v>188.2</v>
      </c>
      <c r="J432" s="14">
        <f t="shared" si="82"/>
        <v>85.5454545454545</v>
      </c>
      <c r="K432" s="14">
        <f t="shared" si="83"/>
        <v>42.7727272727273</v>
      </c>
      <c r="L432" s="14">
        <f t="shared" si="84"/>
        <v>80.1727272727273</v>
      </c>
      <c r="M432" s="60">
        <v>18</v>
      </c>
      <c r="N432" s="60"/>
      <c r="O432" s="47" t="s">
        <v>22</v>
      </c>
    </row>
    <row r="433" ht="15.5" spans="1:15">
      <c r="A433" s="16" t="s">
        <v>472</v>
      </c>
      <c r="B433" s="16" t="s">
        <v>473</v>
      </c>
      <c r="C433" s="16" t="s">
        <v>21</v>
      </c>
      <c r="D433" s="16" t="s">
        <v>474</v>
      </c>
      <c r="E433" s="14">
        <f t="shared" si="80"/>
        <v>38.2</v>
      </c>
      <c r="F433" s="15">
        <v>76</v>
      </c>
      <c r="G433" s="15">
        <v>88.2</v>
      </c>
      <c r="H433" s="15">
        <v>19</v>
      </c>
      <c r="I433" s="15">
        <f t="shared" si="81"/>
        <v>183.2</v>
      </c>
      <c r="J433" s="14">
        <f t="shared" si="82"/>
        <v>83.2727272727273</v>
      </c>
      <c r="K433" s="14">
        <f t="shared" si="83"/>
        <v>41.6363636363636</v>
      </c>
      <c r="L433" s="14">
        <f t="shared" si="84"/>
        <v>79.8363636363636</v>
      </c>
      <c r="M433" s="60">
        <v>19</v>
      </c>
      <c r="N433" s="60"/>
      <c r="O433" s="47" t="s">
        <v>22</v>
      </c>
    </row>
    <row r="434" ht="15.5" spans="1:15">
      <c r="A434" s="16" t="s">
        <v>475</v>
      </c>
      <c r="B434" s="16" t="s">
        <v>476</v>
      </c>
      <c r="C434" s="16" t="s">
        <v>21</v>
      </c>
      <c r="D434" s="16" t="s">
        <v>477</v>
      </c>
      <c r="E434" s="14">
        <f t="shared" si="80"/>
        <v>37.8</v>
      </c>
      <c r="F434" s="15">
        <v>84</v>
      </c>
      <c r="G434" s="15">
        <v>83.9</v>
      </c>
      <c r="H434" s="15">
        <v>17</v>
      </c>
      <c r="I434" s="15">
        <f t="shared" si="81"/>
        <v>184.9</v>
      </c>
      <c r="J434" s="14">
        <f t="shared" si="82"/>
        <v>84.0454545454545</v>
      </c>
      <c r="K434" s="14">
        <f t="shared" si="83"/>
        <v>42.0227272727273</v>
      </c>
      <c r="L434" s="14">
        <f t="shared" si="84"/>
        <v>79.8227272727273</v>
      </c>
      <c r="M434" s="60">
        <v>20</v>
      </c>
      <c r="N434" s="60"/>
      <c r="O434" s="47" t="s">
        <v>22</v>
      </c>
    </row>
    <row r="435" ht="15.5" spans="1:15">
      <c r="A435" s="16" t="s">
        <v>478</v>
      </c>
      <c r="B435" s="16" t="s">
        <v>479</v>
      </c>
      <c r="C435" s="16" t="s">
        <v>21</v>
      </c>
      <c r="D435" s="16" t="s">
        <v>480</v>
      </c>
      <c r="E435" s="14">
        <f t="shared" si="80"/>
        <v>37.9</v>
      </c>
      <c r="F435" s="15">
        <v>80</v>
      </c>
      <c r="G435" s="15">
        <v>86.8</v>
      </c>
      <c r="H435" s="15">
        <v>17</v>
      </c>
      <c r="I435" s="15">
        <f t="shared" si="81"/>
        <v>183.8</v>
      </c>
      <c r="J435" s="14">
        <f t="shared" si="82"/>
        <v>83.5454545454545</v>
      </c>
      <c r="K435" s="14">
        <f t="shared" si="83"/>
        <v>41.7727272727273</v>
      </c>
      <c r="L435" s="14">
        <f t="shared" si="84"/>
        <v>79.6727272727273</v>
      </c>
      <c r="M435" s="60">
        <v>21</v>
      </c>
      <c r="N435" s="60"/>
      <c r="O435" s="47" t="s">
        <v>22</v>
      </c>
    </row>
    <row r="436" ht="15.5" spans="1:15">
      <c r="A436" s="16" t="s">
        <v>481</v>
      </c>
      <c r="B436" s="16" t="s">
        <v>482</v>
      </c>
      <c r="C436" s="16" t="s">
        <v>21</v>
      </c>
      <c r="D436" s="16" t="s">
        <v>483</v>
      </c>
      <c r="E436" s="14">
        <f t="shared" si="80"/>
        <v>40.1</v>
      </c>
      <c r="F436" s="15">
        <v>71</v>
      </c>
      <c r="G436" s="15">
        <v>86.1</v>
      </c>
      <c r="H436" s="15">
        <v>16</v>
      </c>
      <c r="I436" s="15">
        <f t="shared" si="81"/>
        <v>173.1</v>
      </c>
      <c r="J436" s="14">
        <f t="shared" si="82"/>
        <v>78.6818181818182</v>
      </c>
      <c r="K436" s="14">
        <f t="shared" si="83"/>
        <v>39.3409090909091</v>
      </c>
      <c r="L436" s="14">
        <f t="shared" si="84"/>
        <v>79.4409090909091</v>
      </c>
      <c r="M436" s="60">
        <v>22</v>
      </c>
      <c r="N436" s="60"/>
      <c r="O436" s="47" t="s">
        <v>22</v>
      </c>
    </row>
    <row r="437" ht="15.5" spans="1:15">
      <c r="A437" s="16" t="s">
        <v>484</v>
      </c>
      <c r="B437" s="16" t="s">
        <v>485</v>
      </c>
      <c r="C437" s="16" t="s">
        <v>21</v>
      </c>
      <c r="D437" s="16" t="s">
        <v>486</v>
      </c>
      <c r="E437" s="14">
        <f t="shared" si="80"/>
        <v>37.6</v>
      </c>
      <c r="F437" s="15">
        <v>89</v>
      </c>
      <c r="G437" s="15">
        <v>77.3</v>
      </c>
      <c r="H437" s="15">
        <v>16</v>
      </c>
      <c r="I437" s="15">
        <f t="shared" si="81"/>
        <v>182.3</v>
      </c>
      <c r="J437" s="14">
        <f t="shared" si="82"/>
        <v>82.8636363636364</v>
      </c>
      <c r="K437" s="14">
        <f t="shared" si="83"/>
        <v>41.4318181818182</v>
      </c>
      <c r="L437" s="14">
        <f t="shared" si="84"/>
        <v>79.0318181818182</v>
      </c>
      <c r="M437" s="60">
        <v>23</v>
      </c>
      <c r="N437" s="60"/>
      <c r="O437" s="46"/>
    </row>
    <row r="438" ht="15.5" spans="1:15">
      <c r="A438" s="16" t="s">
        <v>487</v>
      </c>
      <c r="B438" s="16" t="s">
        <v>488</v>
      </c>
      <c r="C438" s="16" t="s">
        <v>21</v>
      </c>
      <c r="D438" s="16" t="s">
        <v>440</v>
      </c>
      <c r="E438" s="14">
        <f t="shared" si="80"/>
        <v>38.4</v>
      </c>
      <c r="F438" s="15">
        <v>78</v>
      </c>
      <c r="G438" s="15">
        <v>83.4</v>
      </c>
      <c r="H438" s="15">
        <v>16</v>
      </c>
      <c r="I438" s="15">
        <f t="shared" si="81"/>
        <v>177.4</v>
      </c>
      <c r="J438" s="14">
        <f t="shared" si="82"/>
        <v>80.6363636363636</v>
      </c>
      <c r="K438" s="14">
        <f t="shared" si="83"/>
        <v>40.3181818181818</v>
      </c>
      <c r="L438" s="14">
        <f t="shared" si="84"/>
        <v>78.7181818181818</v>
      </c>
      <c r="M438" s="60">
        <v>24</v>
      </c>
      <c r="N438" s="60"/>
      <c r="O438" s="46"/>
    </row>
    <row r="439" ht="15.5" spans="1:15">
      <c r="A439" s="16" t="s">
        <v>489</v>
      </c>
      <c r="B439" s="16" t="s">
        <v>490</v>
      </c>
      <c r="C439" s="16" t="s">
        <v>31</v>
      </c>
      <c r="D439" s="16" t="s">
        <v>491</v>
      </c>
      <c r="E439" s="14">
        <f t="shared" si="80"/>
        <v>38.6</v>
      </c>
      <c r="F439" s="15">
        <v>76</v>
      </c>
      <c r="G439" s="15">
        <v>84.2</v>
      </c>
      <c r="H439" s="15">
        <v>16</v>
      </c>
      <c r="I439" s="15">
        <f t="shared" si="81"/>
        <v>176.2</v>
      </c>
      <c r="J439" s="14">
        <f t="shared" si="82"/>
        <v>80.0909090909091</v>
      </c>
      <c r="K439" s="14">
        <f t="shared" si="83"/>
        <v>40.0454545454545</v>
      </c>
      <c r="L439" s="14">
        <f t="shared" si="84"/>
        <v>78.6454545454545</v>
      </c>
      <c r="M439" s="60">
        <v>25</v>
      </c>
      <c r="N439" s="60" t="s">
        <v>32</v>
      </c>
      <c r="O439" s="46"/>
    </row>
    <row r="440" ht="15.5" spans="1:15">
      <c r="A440" s="16" t="s">
        <v>492</v>
      </c>
      <c r="B440" s="16" t="s">
        <v>493</v>
      </c>
      <c r="C440" s="16" t="s">
        <v>21</v>
      </c>
      <c r="D440" s="16" t="s">
        <v>494</v>
      </c>
      <c r="E440" s="14">
        <f t="shared" si="80"/>
        <v>37.5</v>
      </c>
      <c r="F440" s="15">
        <v>83</v>
      </c>
      <c r="G440" s="15">
        <v>79</v>
      </c>
      <c r="H440" s="15">
        <v>18</v>
      </c>
      <c r="I440" s="15">
        <f t="shared" si="81"/>
        <v>180</v>
      </c>
      <c r="J440" s="14">
        <f t="shared" si="82"/>
        <v>81.8181818181818</v>
      </c>
      <c r="K440" s="14">
        <f t="shared" si="83"/>
        <v>40.9090909090909</v>
      </c>
      <c r="L440" s="14">
        <f t="shared" si="84"/>
        <v>78.4090909090909</v>
      </c>
      <c r="M440" s="60">
        <v>26</v>
      </c>
      <c r="N440" s="60"/>
      <c r="O440" s="46"/>
    </row>
    <row r="441" ht="15.5" spans="1:15">
      <c r="A441" s="16" t="s">
        <v>495</v>
      </c>
      <c r="B441" s="16" t="s">
        <v>496</v>
      </c>
      <c r="C441" s="16" t="s">
        <v>21</v>
      </c>
      <c r="D441" s="16" t="s">
        <v>477</v>
      </c>
      <c r="E441" s="14">
        <f t="shared" si="80"/>
        <v>37.8</v>
      </c>
      <c r="F441" s="15">
        <v>76</v>
      </c>
      <c r="G441" s="15">
        <v>86.5</v>
      </c>
      <c r="H441" s="15">
        <v>16</v>
      </c>
      <c r="I441" s="15">
        <f t="shared" si="81"/>
        <v>178.5</v>
      </c>
      <c r="J441" s="14">
        <f t="shared" si="82"/>
        <v>81.1363636363636</v>
      </c>
      <c r="K441" s="14">
        <f t="shared" si="83"/>
        <v>40.5681818181818</v>
      </c>
      <c r="L441" s="14">
        <f t="shared" si="84"/>
        <v>78.3681818181818</v>
      </c>
      <c r="M441" s="60">
        <v>27</v>
      </c>
      <c r="N441" s="60"/>
      <c r="O441" s="46"/>
    </row>
    <row r="442" ht="15.5" spans="1:15">
      <c r="A442" s="16" t="s">
        <v>497</v>
      </c>
      <c r="B442" s="16" t="s">
        <v>498</v>
      </c>
      <c r="C442" s="16" t="s">
        <v>21</v>
      </c>
      <c r="D442" s="16" t="s">
        <v>499</v>
      </c>
      <c r="E442" s="14">
        <f t="shared" si="80"/>
        <v>36.6</v>
      </c>
      <c r="F442" s="15">
        <v>77</v>
      </c>
      <c r="G442" s="15">
        <v>88.2</v>
      </c>
      <c r="H442" s="15">
        <v>18</v>
      </c>
      <c r="I442" s="15">
        <f t="shared" si="81"/>
        <v>183.2</v>
      </c>
      <c r="J442" s="14">
        <f t="shared" si="82"/>
        <v>83.2727272727273</v>
      </c>
      <c r="K442" s="14">
        <f t="shared" si="83"/>
        <v>41.6363636363636</v>
      </c>
      <c r="L442" s="14">
        <f t="shared" si="84"/>
        <v>78.2363636363636</v>
      </c>
      <c r="M442" s="60">
        <v>28</v>
      </c>
      <c r="N442" s="60"/>
      <c r="O442" s="46"/>
    </row>
    <row r="443" ht="15.5" spans="1:15">
      <c r="A443" s="16" t="s">
        <v>500</v>
      </c>
      <c r="B443" s="16" t="s">
        <v>501</v>
      </c>
      <c r="C443" s="16" t="s">
        <v>21</v>
      </c>
      <c r="D443" s="16" t="s">
        <v>258</v>
      </c>
      <c r="E443" s="14">
        <f t="shared" si="80"/>
        <v>37.1</v>
      </c>
      <c r="F443" s="15">
        <v>77</v>
      </c>
      <c r="G443" s="15">
        <v>85.2</v>
      </c>
      <c r="H443" s="15">
        <v>17</v>
      </c>
      <c r="I443" s="15">
        <f t="shared" si="81"/>
        <v>179.2</v>
      </c>
      <c r="J443" s="14">
        <f t="shared" si="82"/>
        <v>81.4545454545454</v>
      </c>
      <c r="K443" s="14">
        <f t="shared" si="83"/>
        <v>40.7272727272727</v>
      </c>
      <c r="L443" s="14">
        <f t="shared" si="84"/>
        <v>77.8272727272727</v>
      </c>
      <c r="M443" s="60">
        <v>29</v>
      </c>
      <c r="N443" s="60"/>
      <c r="O443" s="46"/>
    </row>
    <row r="444" ht="15.5" spans="1:15">
      <c r="A444" s="16" t="s">
        <v>502</v>
      </c>
      <c r="B444" s="16" t="s">
        <v>503</v>
      </c>
      <c r="C444" s="16" t="s">
        <v>21</v>
      </c>
      <c r="D444" s="16" t="s">
        <v>504</v>
      </c>
      <c r="E444" s="14">
        <f t="shared" si="80"/>
        <v>36.7</v>
      </c>
      <c r="F444" s="15">
        <v>77</v>
      </c>
      <c r="G444" s="15">
        <v>86.2</v>
      </c>
      <c r="H444" s="15">
        <v>17</v>
      </c>
      <c r="I444" s="15">
        <f t="shared" si="81"/>
        <v>180.2</v>
      </c>
      <c r="J444" s="14">
        <f t="shared" si="82"/>
        <v>81.9090909090909</v>
      </c>
      <c r="K444" s="14">
        <f t="shared" si="83"/>
        <v>40.9545454545454</v>
      </c>
      <c r="L444" s="14">
        <f t="shared" si="84"/>
        <v>77.6545454545455</v>
      </c>
      <c r="M444" s="60">
        <v>30</v>
      </c>
      <c r="N444" s="60"/>
      <c r="O444" s="46"/>
    </row>
    <row r="445" ht="15.5" spans="1:15">
      <c r="A445" s="16" t="s">
        <v>505</v>
      </c>
      <c r="B445" s="16" t="s">
        <v>506</v>
      </c>
      <c r="C445" s="16" t="s">
        <v>21</v>
      </c>
      <c r="D445" s="16" t="s">
        <v>471</v>
      </c>
      <c r="E445" s="14">
        <f t="shared" si="80"/>
        <v>37.4</v>
      </c>
      <c r="F445" s="15">
        <v>77</v>
      </c>
      <c r="G445" s="15">
        <v>84.1</v>
      </c>
      <c r="H445" s="15">
        <v>15</v>
      </c>
      <c r="I445" s="15">
        <f t="shared" si="81"/>
        <v>176.1</v>
      </c>
      <c r="J445" s="14">
        <f t="shared" si="82"/>
        <v>80.0454545454545</v>
      </c>
      <c r="K445" s="14">
        <f t="shared" si="83"/>
        <v>40.0227272727273</v>
      </c>
      <c r="L445" s="14">
        <f t="shared" si="84"/>
        <v>77.4227272727273</v>
      </c>
      <c r="M445" s="60">
        <v>31</v>
      </c>
      <c r="N445" s="60"/>
      <c r="O445" s="46"/>
    </row>
    <row r="446" ht="15.5" spans="1:15">
      <c r="A446" s="16" t="s">
        <v>507</v>
      </c>
      <c r="B446" s="16" t="s">
        <v>508</v>
      </c>
      <c r="C446" s="16" t="s">
        <v>21</v>
      </c>
      <c r="D446" s="16" t="s">
        <v>504</v>
      </c>
      <c r="E446" s="14">
        <f t="shared" si="80"/>
        <v>36.7</v>
      </c>
      <c r="F446" s="15">
        <v>79</v>
      </c>
      <c r="G446" s="15">
        <v>81.2</v>
      </c>
      <c r="H446" s="15">
        <v>18</v>
      </c>
      <c r="I446" s="15">
        <f t="shared" si="81"/>
        <v>178.2</v>
      </c>
      <c r="J446" s="14">
        <f t="shared" si="82"/>
        <v>81</v>
      </c>
      <c r="K446" s="14">
        <f t="shared" si="83"/>
        <v>40.5</v>
      </c>
      <c r="L446" s="14">
        <f t="shared" si="84"/>
        <v>77.2</v>
      </c>
      <c r="M446" s="60">
        <v>32</v>
      </c>
      <c r="N446" s="60"/>
      <c r="O446" s="46"/>
    </row>
    <row r="447" ht="15.5" spans="1:15">
      <c r="A447" s="16" t="s">
        <v>509</v>
      </c>
      <c r="B447" s="16" t="s">
        <v>510</v>
      </c>
      <c r="C447" s="16" t="s">
        <v>21</v>
      </c>
      <c r="D447" s="16" t="s">
        <v>511</v>
      </c>
      <c r="E447" s="14">
        <f t="shared" si="80"/>
        <v>37.2</v>
      </c>
      <c r="F447" s="15">
        <v>77</v>
      </c>
      <c r="G447" s="15">
        <v>82.9</v>
      </c>
      <c r="H447" s="15">
        <v>15</v>
      </c>
      <c r="I447" s="15">
        <f t="shared" si="81"/>
        <v>174.9</v>
      </c>
      <c r="J447" s="14">
        <f t="shared" si="82"/>
        <v>79.5</v>
      </c>
      <c r="K447" s="14">
        <f t="shared" si="83"/>
        <v>39.75</v>
      </c>
      <c r="L447" s="14">
        <f t="shared" si="84"/>
        <v>76.95</v>
      </c>
      <c r="M447" s="60">
        <v>33</v>
      </c>
      <c r="N447" s="60"/>
      <c r="O447" s="46"/>
    </row>
    <row r="448" ht="15.5" spans="1:15">
      <c r="A448" s="16" t="s">
        <v>512</v>
      </c>
      <c r="B448" s="16" t="s">
        <v>513</v>
      </c>
      <c r="C448" s="16" t="s">
        <v>21</v>
      </c>
      <c r="D448" s="16" t="s">
        <v>474</v>
      </c>
      <c r="E448" s="14">
        <f t="shared" si="80"/>
        <v>38.2</v>
      </c>
      <c r="F448" s="15">
        <v>67</v>
      </c>
      <c r="G448" s="15">
        <v>84.4</v>
      </c>
      <c r="H448" s="15">
        <v>18</v>
      </c>
      <c r="I448" s="15">
        <f t="shared" si="81"/>
        <v>169.4</v>
      </c>
      <c r="J448" s="14">
        <f t="shared" si="82"/>
        <v>77</v>
      </c>
      <c r="K448" s="14">
        <f t="shared" si="83"/>
        <v>38.5</v>
      </c>
      <c r="L448" s="14">
        <f t="shared" si="84"/>
        <v>76.7</v>
      </c>
      <c r="M448" s="60">
        <v>34</v>
      </c>
      <c r="N448" s="60"/>
      <c r="O448" s="46"/>
    </row>
    <row r="449" ht="15.5" spans="1:15">
      <c r="A449" s="16" t="s">
        <v>514</v>
      </c>
      <c r="B449" s="16" t="s">
        <v>515</v>
      </c>
      <c r="C449" s="16" t="s">
        <v>21</v>
      </c>
      <c r="D449" s="16" t="s">
        <v>480</v>
      </c>
      <c r="E449" s="14">
        <f t="shared" si="80"/>
        <v>37.9</v>
      </c>
      <c r="F449" s="15">
        <v>73</v>
      </c>
      <c r="G449" s="15">
        <v>80.6</v>
      </c>
      <c r="H449" s="15">
        <v>16</v>
      </c>
      <c r="I449" s="15">
        <f t="shared" si="81"/>
        <v>169.6</v>
      </c>
      <c r="J449" s="14">
        <f t="shared" si="82"/>
        <v>77.0909090909091</v>
      </c>
      <c r="K449" s="14">
        <f t="shared" si="83"/>
        <v>38.5454545454545</v>
      </c>
      <c r="L449" s="14">
        <f t="shared" si="84"/>
        <v>76.4454545454545</v>
      </c>
      <c r="M449" s="60">
        <v>35</v>
      </c>
      <c r="N449" s="60"/>
      <c r="O449" s="46"/>
    </row>
    <row r="450" ht="15.5" spans="1:15">
      <c r="A450" s="16" t="s">
        <v>516</v>
      </c>
      <c r="B450" s="16" t="s">
        <v>517</v>
      </c>
      <c r="C450" s="16" t="s">
        <v>21</v>
      </c>
      <c r="D450" s="16" t="s">
        <v>477</v>
      </c>
      <c r="E450" s="14">
        <f t="shared" si="80"/>
        <v>37.8</v>
      </c>
      <c r="F450" s="15">
        <v>74</v>
      </c>
      <c r="G450" s="15">
        <v>81</v>
      </c>
      <c r="H450" s="15">
        <v>15</v>
      </c>
      <c r="I450" s="15">
        <f t="shared" si="81"/>
        <v>170</v>
      </c>
      <c r="J450" s="14">
        <f t="shared" si="82"/>
        <v>77.2727272727273</v>
      </c>
      <c r="K450" s="14">
        <f t="shared" si="83"/>
        <v>38.6363636363636</v>
      </c>
      <c r="L450" s="14">
        <f t="shared" si="84"/>
        <v>76.4363636363636</v>
      </c>
      <c r="M450" s="60">
        <v>36</v>
      </c>
      <c r="N450" s="60"/>
      <c r="O450" s="46"/>
    </row>
    <row r="451" ht="15.5" spans="1:15">
      <c r="A451" s="16" t="s">
        <v>518</v>
      </c>
      <c r="B451" s="16" t="s">
        <v>519</v>
      </c>
      <c r="C451" s="16" t="s">
        <v>21</v>
      </c>
      <c r="D451" s="16" t="s">
        <v>520</v>
      </c>
      <c r="E451" s="14">
        <f t="shared" si="80"/>
        <v>39.1</v>
      </c>
      <c r="F451" s="15">
        <v>61</v>
      </c>
      <c r="G451" s="15">
        <v>84.9</v>
      </c>
      <c r="H451" s="15">
        <v>18</v>
      </c>
      <c r="I451" s="15">
        <f t="shared" si="81"/>
        <v>163.9</v>
      </c>
      <c r="J451" s="14">
        <f t="shared" si="82"/>
        <v>74.5</v>
      </c>
      <c r="K451" s="14">
        <f t="shared" si="83"/>
        <v>37.25</v>
      </c>
      <c r="L451" s="14">
        <f t="shared" si="84"/>
        <v>76.35</v>
      </c>
      <c r="M451" s="60">
        <v>37</v>
      </c>
      <c r="N451" s="60"/>
      <c r="O451" s="46"/>
    </row>
    <row r="452" ht="15.5" spans="1:15">
      <c r="A452" s="16" t="s">
        <v>521</v>
      </c>
      <c r="B452" s="16" t="s">
        <v>522</v>
      </c>
      <c r="C452" s="16" t="s">
        <v>21</v>
      </c>
      <c r="D452" s="16" t="s">
        <v>523</v>
      </c>
      <c r="E452" s="14">
        <f t="shared" si="80"/>
        <v>36.3</v>
      </c>
      <c r="F452" s="15">
        <v>83</v>
      </c>
      <c r="G452" s="15">
        <v>77</v>
      </c>
      <c r="H452" s="15">
        <v>16</v>
      </c>
      <c r="I452" s="15">
        <f t="shared" si="81"/>
        <v>176</v>
      </c>
      <c r="J452" s="14">
        <f t="shared" si="82"/>
        <v>80</v>
      </c>
      <c r="K452" s="14">
        <f t="shared" si="83"/>
        <v>40</v>
      </c>
      <c r="L452" s="14">
        <f t="shared" si="84"/>
        <v>76.3</v>
      </c>
      <c r="M452" s="60">
        <v>38</v>
      </c>
      <c r="N452" s="60"/>
      <c r="O452" s="46"/>
    </row>
    <row r="453" ht="15.5" spans="1:15">
      <c r="A453" s="16" t="s">
        <v>524</v>
      </c>
      <c r="B453" s="16" t="s">
        <v>525</v>
      </c>
      <c r="C453" s="16" t="s">
        <v>21</v>
      </c>
      <c r="D453" s="16" t="s">
        <v>437</v>
      </c>
      <c r="E453" s="14">
        <f t="shared" si="80"/>
        <v>36.5</v>
      </c>
      <c r="F453" s="15">
        <v>77</v>
      </c>
      <c r="G453" s="15">
        <v>80.7</v>
      </c>
      <c r="H453" s="15">
        <v>16</v>
      </c>
      <c r="I453" s="15">
        <f t="shared" si="81"/>
        <v>173.7</v>
      </c>
      <c r="J453" s="14">
        <f t="shared" si="82"/>
        <v>78.9545454545454</v>
      </c>
      <c r="K453" s="14">
        <f t="shared" si="83"/>
        <v>39.4772727272727</v>
      </c>
      <c r="L453" s="14">
        <f t="shared" si="84"/>
        <v>75.9772727272727</v>
      </c>
      <c r="M453" s="60">
        <v>39</v>
      </c>
      <c r="N453" s="60"/>
      <c r="O453" s="46"/>
    </row>
    <row r="454" ht="15.5" spans="1:15">
      <c r="A454" s="16" t="s">
        <v>526</v>
      </c>
      <c r="B454" s="16" t="s">
        <v>527</v>
      </c>
      <c r="C454" s="16" t="s">
        <v>21</v>
      </c>
      <c r="D454" s="16" t="s">
        <v>528</v>
      </c>
      <c r="E454" s="14">
        <f t="shared" si="80"/>
        <v>36.8</v>
      </c>
      <c r="F454" s="15">
        <v>80</v>
      </c>
      <c r="G454" s="15">
        <v>75.2</v>
      </c>
      <c r="H454" s="15">
        <v>17</v>
      </c>
      <c r="I454" s="15">
        <f t="shared" si="81"/>
        <v>172.2</v>
      </c>
      <c r="J454" s="14">
        <f t="shared" si="82"/>
        <v>78.2727272727273</v>
      </c>
      <c r="K454" s="14">
        <f t="shared" si="83"/>
        <v>39.1363636363636</v>
      </c>
      <c r="L454" s="14">
        <f t="shared" si="84"/>
        <v>75.9363636363636</v>
      </c>
      <c r="M454" s="60">
        <v>40</v>
      </c>
      <c r="N454" s="60"/>
      <c r="O454" s="46"/>
    </row>
    <row r="455" ht="15.5" spans="1:15">
      <c r="A455" s="16" t="s">
        <v>529</v>
      </c>
      <c r="B455" s="16" t="s">
        <v>530</v>
      </c>
      <c r="C455" s="16" t="s">
        <v>21</v>
      </c>
      <c r="D455" s="16" t="s">
        <v>531</v>
      </c>
      <c r="E455" s="14">
        <f t="shared" si="80"/>
        <v>36.9</v>
      </c>
      <c r="F455" s="15">
        <v>79</v>
      </c>
      <c r="G455" s="15">
        <v>73.4</v>
      </c>
      <c r="H455" s="15">
        <v>15</v>
      </c>
      <c r="I455" s="15">
        <f t="shared" si="81"/>
        <v>167.4</v>
      </c>
      <c r="J455" s="14">
        <f t="shared" si="82"/>
        <v>76.0909090909091</v>
      </c>
      <c r="K455" s="14">
        <f t="shared" si="83"/>
        <v>38.0454545454545</v>
      </c>
      <c r="L455" s="14">
        <f t="shared" si="84"/>
        <v>74.9454545454545</v>
      </c>
      <c r="M455" s="60">
        <v>41</v>
      </c>
      <c r="N455" s="60"/>
      <c r="O455" s="46"/>
    </row>
    <row r="456" ht="15.5" spans="1:15">
      <c r="A456" s="16" t="s">
        <v>532</v>
      </c>
      <c r="B456" s="16" t="s">
        <v>533</v>
      </c>
      <c r="C456" s="16" t="s">
        <v>21</v>
      </c>
      <c r="D456" s="16" t="s">
        <v>523</v>
      </c>
      <c r="E456" s="14">
        <f t="shared" si="80"/>
        <v>36.3</v>
      </c>
      <c r="F456" s="15">
        <v>70</v>
      </c>
      <c r="G456" s="15">
        <v>82.9</v>
      </c>
      <c r="H456" s="15">
        <v>17</v>
      </c>
      <c r="I456" s="15">
        <f t="shared" si="81"/>
        <v>169.9</v>
      </c>
      <c r="J456" s="14">
        <f t="shared" si="82"/>
        <v>77.2272727272727</v>
      </c>
      <c r="K456" s="14">
        <f t="shared" si="83"/>
        <v>38.6136363636364</v>
      </c>
      <c r="L456" s="14">
        <f t="shared" si="84"/>
        <v>74.9136363636364</v>
      </c>
      <c r="M456" s="60">
        <v>42</v>
      </c>
      <c r="N456" s="60"/>
      <c r="O456" s="46"/>
    </row>
    <row r="457" ht="15.5" spans="1:15">
      <c r="A457" s="16" t="s">
        <v>534</v>
      </c>
      <c r="B457" s="16" t="s">
        <v>535</v>
      </c>
      <c r="C457" s="16" t="s">
        <v>21</v>
      </c>
      <c r="D457" s="16" t="s">
        <v>536</v>
      </c>
      <c r="E457" s="14">
        <f t="shared" si="80"/>
        <v>37.3</v>
      </c>
      <c r="F457" s="15">
        <v>62</v>
      </c>
      <c r="G457" s="15">
        <v>81.8</v>
      </c>
      <c r="H457" s="15">
        <v>18</v>
      </c>
      <c r="I457" s="15">
        <f t="shared" si="81"/>
        <v>161.8</v>
      </c>
      <c r="J457" s="14">
        <f t="shared" si="82"/>
        <v>73.5454545454545</v>
      </c>
      <c r="K457" s="14">
        <f t="shared" si="83"/>
        <v>36.7727272727273</v>
      </c>
      <c r="L457" s="14">
        <f t="shared" si="84"/>
        <v>74.0727272727273</v>
      </c>
      <c r="M457" s="60">
        <v>43</v>
      </c>
      <c r="N457" s="60"/>
      <c r="O457" s="46"/>
    </row>
    <row r="458" ht="15.5" spans="1:15">
      <c r="A458" s="16" t="s">
        <v>537</v>
      </c>
      <c r="B458" s="16" t="s">
        <v>538</v>
      </c>
      <c r="C458" s="16" t="s">
        <v>21</v>
      </c>
      <c r="D458" s="16" t="s">
        <v>531</v>
      </c>
      <c r="E458" s="14">
        <f t="shared" si="80"/>
        <v>36.9</v>
      </c>
      <c r="F458" s="15">
        <v>70</v>
      </c>
      <c r="G458" s="15">
        <v>76.4</v>
      </c>
      <c r="H458" s="15">
        <v>17</v>
      </c>
      <c r="I458" s="15">
        <f t="shared" si="81"/>
        <v>163.4</v>
      </c>
      <c r="J458" s="14">
        <f t="shared" si="82"/>
        <v>74.2727272727273</v>
      </c>
      <c r="K458" s="14">
        <f t="shared" si="83"/>
        <v>37.1363636363636</v>
      </c>
      <c r="L458" s="14">
        <f t="shared" si="84"/>
        <v>74.0363636363636</v>
      </c>
      <c r="M458" s="60">
        <v>44</v>
      </c>
      <c r="N458" s="60"/>
      <c r="O458" s="46"/>
    </row>
    <row r="459" ht="15.5" spans="1:15">
      <c r="A459" s="16" t="s">
        <v>539</v>
      </c>
      <c r="B459" s="16" t="s">
        <v>540</v>
      </c>
      <c r="C459" s="16" t="s">
        <v>21</v>
      </c>
      <c r="D459" s="16" t="s">
        <v>477</v>
      </c>
      <c r="E459" s="14">
        <f t="shared" si="80"/>
        <v>37.8</v>
      </c>
      <c r="F459" s="15">
        <v>61</v>
      </c>
      <c r="G459" s="15">
        <v>80.4</v>
      </c>
      <c r="H459" s="15">
        <v>18</v>
      </c>
      <c r="I459" s="15">
        <f t="shared" si="81"/>
        <v>159.4</v>
      </c>
      <c r="J459" s="14">
        <f t="shared" si="82"/>
        <v>72.4545454545455</v>
      </c>
      <c r="K459" s="14">
        <f t="shared" si="83"/>
        <v>36.2272727272727</v>
      </c>
      <c r="L459" s="14">
        <f t="shared" si="84"/>
        <v>74.0272727272727</v>
      </c>
      <c r="M459" s="60">
        <v>45</v>
      </c>
      <c r="N459" s="60"/>
      <c r="O459" s="46"/>
    </row>
    <row r="460" ht="15.5" spans="1:15">
      <c r="A460" s="16" t="s">
        <v>541</v>
      </c>
      <c r="B460" s="16" t="s">
        <v>542</v>
      </c>
      <c r="C460" s="16" t="s">
        <v>21</v>
      </c>
      <c r="D460" s="16" t="s">
        <v>543</v>
      </c>
      <c r="E460" s="14">
        <f t="shared" si="80"/>
        <v>36.4</v>
      </c>
      <c r="F460" s="15">
        <v>66</v>
      </c>
      <c r="G460" s="15">
        <v>81.4</v>
      </c>
      <c r="H460" s="15">
        <v>18</v>
      </c>
      <c r="I460" s="15">
        <f t="shared" si="81"/>
        <v>165.4</v>
      </c>
      <c r="J460" s="14">
        <f t="shared" si="82"/>
        <v>75.1818181818182</v>
      </c>
      <c r="K460" s="14">
        <f t="shared" si="83"/>
        <v>37.5909090909091</v>
      </c>
      <c r="L460" s="14">
        <f t="shared" si="84"/>
        <v>73.9909090909091</v>
      </c>
      <c r="M460" s="60">
        <v>46</v>
      </c>
      <c r="N460" s="60"/>
      <c r="O460" s="46"/>
    </row>
    <row r="461" ht="15.5" spans="1:15">
      <c r="A461" s="16" t="s">
        <v>544</v>
      </c>
      <c r="B461" s="16" t="s">
        <v>545</v>
      </c>
      <c r="C461" s="16" t="s">
        <v>209</v>
      </c>
      <c r="D461" s="16" t="s">
        <v>528</v>
      </c>
      <c r="E461" s="14">
        <f t="shared" si="80"/>
        <v>36.8</v>
      </c>
      <c r="F461" s="15">
        <v>60</v>
      </c>
      <c r="G461" s="15">
        <v>88.4</v>
      </c>
      <c r="H461" s="15">
        <v>15</v>
      </c>
      <c r="I461" s="15">
        <f t="shared" si="81"/>
        <v>163.4</v>
      </c>
      <c r="J461" s="14">
        <f t="shared" si="82"/>
        <v>74.2727272727273</v>
      </c>
      <c r="K461" s="14">
        <f t="shared" si="83"/>
        <v>37.1363636363636</v>
      </c>
      <c r="L461" s="14">
        <f t="shared" si="84"/>
        <v>73.9363636363636</v>
      </c>
      <c r="M461" s="60">
        <v>47</v>
      </c>
      <c r="N461" s="60" t="s">
        <v>32</v>
      </c>
      <c r="O461" s="46"/>
    </row>
    <row r="462" ht="15.5" spans="1:15">
      <c r="A462" s="16" t="s">
        <v>546</v>
      </c>
      <c r="B462" s="16" t="s">
        <v>547</v>
      </c>
      <c r="C462" s="16" t="s">
        <v>21</v>
      </c>
      <c r="D462" s="16" t="s">
        <v>531</v>
      </c>
      <c r="E462" s="14">
        <f t="shared" si="80"/>
        <v>36.9</v>
      </c>
      <c r="F462" s="15">
        <v>66</v>
      </c>
      <c r="G462" s="15">
        <v>76.4</v>
      </c>
      <c r="H462" s="15">
        <v>15</v>
      </c>
      <c r="I462" s="15">
        <f t="shared" si="81"/>
        <v>157.4</v>
      </c>
      <c r="J462" s="14">
        <f t="shared" si="82"/>
        <v>71.5454545454545</v>
      </c>
      <c r="K462" s="14">
        <f t="shared" si="83"/>
        <v>35.7727272727273</v>
      </c>
      <c r="L462" s="14">
        <f t="shared" si="84"/>
        <v>72.6727272727273</v>
      </c>
      <c r="M462" s="60">
        <v>48</v>
      </c>
      <c r="N462" s="60"/>
      <c r="O462" s="46"/>
    </row>
    <row r="463" ht="15" spans="1:15">
      <c r="A463" s="21" t="s">
        <v>35</v>
      </c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48"/>
    </row>
    <row r="464" ht="15" spans="1:15">
      <c r="A464" s="23" t="s">
        <v>36</v>
      </c>
      <c r="B464" s="24"/>
      <c r="C464" s="24"/>
      <c r="D464" s="24"/>
      <c r="E464" s="24"/>
      <c r="F464" s="24"/>
      <c r="G464" s="24"/>
      <c r="H464" s="24"/>
      <c r="I464" s="24"/>
      <c r="J464" s="24"/>
      <c r="K464" s="24"/>
      <c r="L464" s="24"/>
      <c r="M464" s="24"/>
      <c r="N464" s="24"/>
      <c r="O464" s="49"/>
    </row>
    <row r="465" spans="14:14">
      <c r="N465" s="66"/>
    </row>
    <row r="466" ht="21" spans="1:15">
      <c r="A466" s="3" t="s">
        <v>548</v>
      </c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ht="15" spans="1:15">
      <c r="A467" s="5" t="s">
        <v>1</v>
      </c>
      <c r="B467" s="9" t="s">
        <v>38</v>
      </c>
      <c r="C467" s="5" t="s">
        <v>3</v>
      </c>
      <c r="D467" s="7" t="s">
        <v>4</v>
      </c>
      <c r="E467" s="27" t="s">
        <v>5</v>
      </c>
      <c r="F467" s="5" t="s">
        <v>6</v>
      </c>
      <c r="G467" s="5"/>
      <c r="H467" s="27"/>
      <c r="I467" s="27"/>
      <c r="J467" s="27"/>
      <c r="K467" s="27" t="s">
        <v>7</v>
      </c>
      <c r="L467" s="27" t="s">
        <v>8</v>
      </c>
      <c r="M467" s="5" t="s">
        <v>9</v>
      </c>
      <c r="N467" s="15" t="s">
        <v>316</v>
      </c>
      <c r="O467" s="5" t="s">
        <v>96</v>
      </c>
    </row>
    <row r="468" ht="45" spans="1:15">
      <c r="A468" s="5"/>
      <c r="B468" s="9"/>
      <c r="C468" s="5"/>
      <c r="D468" s="7"/>
      <c r="E468" s="27"/>
      <c r="F468" s="5" t="s">
        <v>12</v>
      </c>
      <c r="G468" s="5" t="s">
        <v>13</v>
      </c>
      <c r="H468" s="27" t="s">
        <v>14</v>
      </c>
      <c r="I468" s="27" t="s">
        <v>15</v>
      </c>
      <c r="J468" s="27" t="s">
        <v>16</v>
      </c>
      <c r="K468" s="27"/>
      <c r="L468" s="51" t="s">
        <v>17</v>
      </c>
      <c r="M468" s="5"/>
      <c r="N468" s="15"/>
      <c r="O468" s="5"/>
    </row>
    <row r="469" ht="15.5" spans="1:14">
      <c r="A469" s="11" t="s">
        <v>18</v>
      </c>
      <c r="B469" s="12"/>
      <c r="C469" s="12"/>
      <c r="D469" s="44"/>
      <c r="E469" s="27"/>
      <c r="F469" s="27"/>
      <c r="G469" s="27"/>
      <c r="H469" s="27"/>
      <c r="I469" s="27"/>
      <c r="J469" s="27"/>
      <c r="K469" s="27"/>
      <c r="L469" s="27"/>
      <c r="M469" s="10"/>
      <c r="N469" s="53"/>
    </row>
    <row r="470" ht="15.5" spans="1:15">
      <c r="A470" s="16" t="s">
        <v>549</v>
      </c>
      <c r="B470" s="18">
        <v>891013095100029</v>
      </c>
      <c r="C470" s="16" t="s">
        <v>21</v>
      </c>
      <c r="D470" s="16">
        <v>346</v>
      </c>
      <c r="E470" s="14">
        <f t="shared" ref="E470:E489" si="85">D470/5*50%</f>
        <v>34.6</v>
      </c>
      <c r="F470" s="15">
        <v>71</v>
      </c>
      <c r="G470" s="15">
        <v>91.2</v>
      </c>
      <c r="H470" s="15">
        <v>17</v>
      </c>
      <c r="I470" s="15">
        <f t="shared" ref="I470:I489" si="86">F470+G470+H470</f>
        <v>179.2</v>
      </c>
      <c r="J470" s="14">
        <f t="shared" ref="J470:J489" si="87">I470/2.2</f>
        <v>81.4545454545454</v>
      </c>
      <c r="K470" s="14">
        <f t="shared" ref="K470:K489" si="88">J470*50%</f>
        <v>40.7272727272727</v>
      </c>
      <c r="L470" s="14">
        <f t="shared" ref="L470:L489" si="89">E470+K470</f>
        <v>75.3272727272727</v>
      </c>
      <c r="M470" s="53">
        <v>1</v>
      </c>
      <c r="N470" s="53"/>
      <c r="O470" s="47" t="s">
        <v>22</v>
      </c>
    </row>
    <row r="471" ht="15.5" spans="1:15">
      <c r="A471" s="16" t="s">
        <v>550</v>
      </c>
      <c r="B471" s="18">
        <v>891013095100063</v>
      </c>
      <c r="C471" s="16" t="s">
        <v>21</v>
      </c>
      <c r="D471" s="16">
        <v>337</v>
      </c>
      <c r="E471" s="14">
        <f t="shared" si="85"/>
        <v>33.7</v>
      </c>
      <c r="F471" s="15">
        <v>74</v>
      </c>
      <c r="G471" s="15">
        <v>91</v>
      </c>
      <c r="H471" s="15">
        <v>14</v>
      </c>
      <c r="I471" s="15">
        <f t="shared" si="86"/>
        <v>179</v>
      </c>
      <c r="J471" s="14">
        <f t="shared" si="87"/>
        <v>81.3636363636364</v>
      </c>
      <c r="K471" s="14">
        <f t="shared" si="88"/>
        <v>40.6818181818182</v>
      </c>
      <c r="L471" s="14">
        <f t="shared" si="89"/>
        <v>74.3818181818182</v>
      </c>
      <c r="M471" s="53">
        <v>2</v>
      </c>
      <c r="N471" s="53"/>
      <c r="O471" s="47" t="s">
        <v>22</v>
      </c>
    </row>
    <row r="472" ht="15.5" spans="1:15">
      <c r="A472" s="16" t="s">
        <v>131</v>
      </c>
      <c r="B472" s="18">
        <v>891013095100042</v>
      </c>
      <c r="C472" s="16" t="s">
        <v>21</v>
      </c>
      <c r="D472" s="16">
        <v>319</v>
      </c>
      <c r="E472" s="14">
        <f t="shared" si="85"/>
        <v>31.9</v>
      </c>
      <c r="F472" s="15">
        <v>76</v>
      </c>
      <c r="G472" s="15">
        <v>92</v>
      </c>
      <c r="H472" s="15">
        <v>14</v>
      </c>
      <c r="I472" s="15">
        <f t="shared" si="86"/>
        <v>182</v>
      </c>
      <c r="J472" s="14">
        <f t="shared" si="87"/>
        <v>82.7272727272727</v>
      </c>
      <c r="K472" s="14">
        <f t="shared" si="88"/>
        <v>41.3636363636364</v>
      </c>
      <c r="L472" s="14">
        <f t="shared" si="89"/>
        <v>73.2636363636364</v>
      </c>
      <c r="M472" s="53">
        <v>3</v>
      </c>
      <c r="N472" s="53"/>
      <c r="O472" s="47" t="s">
        <v>22</v>
      </c>
    </row>
    <row r="473" ht="15.5" spans="1:15">
      <c r="A473" s="16" t="s">
        <v>551</v>
      </c>
      <c r="B473" s="18">
        <v>891013095100012</v>
      </c>
      <c r="C473" s="16" t="s">
        <v>21</v>
      </c>
      <c r="D473" s="16">
        <v>335</v>
      </c>
      <c r="E473" s="14">
        <f t="shared" si="85"/>
        <v>33.5</v>
      </c>
      <c r="F473" s="15">
        <v>67</v>
      </c>
      <c r="G473" s="15">
        <v>83.2</v>
      </c>
      <c r="H473" s="15">
        <v>15</v>
      </c>
      <c r="I473" s="15">
        <f t="shared" si="86"/>
        <v>165.2</v>
      </c>
      <c r="J473" s="14">
        <f t="shared" si="87"/>
        <v>75.0909090909091</v>
      </c>
      <c r="K473" s="14">
        <f t="shared" si="88"/>
        <v>37.5454545454545</v>
      </c>
      <c r="L473" s="14">
        <f t="shared" si="89"/>
        <v>71.0454545454545</v>
      </c>
      <c r="M473" s="53">
        <v>4</v>
      </c>
      <c r="N473" s="53"/>
      <c r="O473" s="47" t="s">
        <v>22</v>
      </c>
    </row>
    <row r="474" ht="30" spans="1:15">
      <c r="A474" s="16" t="s">
        <v>552</v>
      </c>
      <c r="B474" s="18">
        <v>891013095100065</v>
      </c>
      <c r="C474" s="16" t="s">
        <v>21</v>
      </c>
      <c r="D474" s="16">
        <v>294</v>
      </c>
      <c r="E474" s="14">
        <f t="shared" si="85"/>
        <v>29.4</v>
      </c>
      <c r="F474" s="15">
        <v>77</v>
      </c>
      <c r="G474" s="15">
        <v>89.2</v>
      </c>
      <c r="H474" s="15">
        <v>15</v>
      </c>
      <c r="I474" s="15">
        <f t="shared" si="86"/>
        <v>181.2</v>
      </c>
      <c r="J474" s="14">
        <f t="shared" si="87"/>
        <v>82.3636363636363</v>
      </c>
      <c r="K474" s="14">
        <f t="shared" si="88"/>
        <v>41.1818181818182</v>
      </c>
      <c r="L474" s="14">
        <f t="shared" si="89"/>
        <v>70.5818181818182</v>
      </c>
      <c r="M474" s="53">
        <v>5</v>
      </c>
      <c r="N474" s="53"/>
      <c r="O474" s="47" t="s">
        <v>22</v>
      </c>
    </row>
    <row r="475" ht="15.5" spans="1:15">
      <c r="A475" s="16" t="s">
        <v>553</v>
      </c>
      <c r="B475" s="18">
        <v>891013095100032</v>
      </c>
      <c r="C475" s="16" t="s">
        <v>21</v>
      </c>
      <c r="D475" s="16">
        <v>315</v>
      </c>
      <c r="E475" s="14">
        <f t="shared" si="85"/>
        <v>31.5</v>
      </c>
      <c r="F475" s="15">
        <v>68</v>
      </c>
      <c r="G475" s="15">
        <v>87</v>
      </c>
      <c r="H475" s="15">
        <v>15</v>
      </c>
      <c r="I475" s="15">
        <f t="shared" si="86"/>
        <v>170</v>
      </c>
      <c r="J475" s="14">
        <f t="shared" si="87"/>
        <v>77.2727272727273</v>
      </c>
      <c r="K475" s="14">
        <f t="shared" si="88"/>
        <v>38.6363636363636</v>
      </c>
      <c r="L475" s="14">
        <f t="shared" si="89"/>
        <v>70.1363636363636</v>
      </c>
      <c r="M475" s="53">
        <v>6</v>
      </c>
      <c r="N475" s="53"/>
      <c r="O475" s="47" t="s">
        <v>22</v>
      </c>
    </row>
    <row r="476" ht="15.5" spans="1:15">
      <c r="A476" s="16" t="s">
        <v>554</v>
      </c>
      <c r="B476" s="18">
        <v>891013095100020</v>
      </c>
      <c r="C476" s="16" t="s">
        <v>31</v>
      </c>
      <c r="D476" s="16">
        <v>303</v>
      </c>
      <c r="E476" s="14">
        <f t="shared" si="85"/>
        <v>30.3</v>
      </c>
      <c r="F476" s="15">
        <v>62</v>
      </c>
      <c r="G476" s="15">
        <v>85.8</v>
      </c>
      <c r="H476" s="15">
        <v>18</v>
      </c>
      <c r="I476" s="15">
        <f t="shared" si="86"/>
        <v>165.8</v>
      </c>
      <c r="J476" s="14">
        <f t="shared" si="87"/>
        <v>75.3636363636364</v>
      </c>
      <c r="K476" s="14">
        <f t="shared" si="88"/>
        <v>37.6818181818182</v>
      </c>
      <c r="L476" s="14">
        <f t="shared" si="89"/>
        <v>67.9818181818182</v>
      </c>
      <c r="M476" s="53">
        <v>7</v>
      </c>
      <c r="N476" s="53" t="s">
        <v>32</v>
      </c>
      <c r="O476" s="47" t="s">
        <v>22</v>
      </c>
    </row>
    <row r="477" ht="15.5" spans="1:15">
      <c r="A477" s="16" t="s">
        <v>555</v>
      </c>
      <c r="B477" s="18">
        <v>891013095100066</v>
      </c>
      <c r="C477" s="16" t="s">
        <v>21</v>
      </c>
      <c r="D477" s="16">
        <v>284</v>
      </c>
      <c r="E477" s="14">
        <f t="shared" si="85"/>
        <v>28.4</v>
      </c>
      <c r="F477" s="15">
        <v>68</v>
      </c>
      <c r="G477" s="15">
        <v>87.4</v>
      </c>
      <c r="H477" s="15">
        <v>16</v>
      </c>
      <c r="I477" s="15">
        <f t="shared" si="86"/>
        <v>171.4</v>
      </c>
      <c r="J477" s="14">
        <f t="shared" si="87"/>
        <v>77.9090909090909</v>
      </c>
      <c r="K477" s="14">
        <f t="shared" si="88"/>
        <v>38.9545454545455</v>
      </c>
      <c r="L477" s="14">
        <f t="shared" si="89"/>
        <v>67.3545454545454</v>
      </c>
      <c r="M477" s="53">
        <v>8</v>
      </c>
      <c r="N477" s="53"/>
      <c r="O477" s="47" t="s">
        <v>22</v>
      </c>
    </row>
    <row r="478" ht="15.5" spans="1:15">
      <c r="A478" s="16" t="s">
        <v>556</v>
      </c>
      <c r="B478" s="18">
        <v>891013095100073</v>
      </c>
      <c r="C478" s="16" t="s">
        <v>21</v>
      </c>
      <c r="D478" s="16">
        <v>281</v>
      </c>
      <c r="E478" s="14">
        <f t="shared" si="85"/>
        <v>28.1</v>
      </c>
      <c r="F478" s="15">
        <v>73</v>
      </c>
      <c r="G478" s="15">
        <v>84.2</v>
      </c>
      <c r="H478" s="15">
        <v>15</v>
      </c>
      <c r="I478" s="15">
        <f t="shared" si="86"/>
        <v>172.2</v>
      </c>
      <c r="J478" s="14">
        <f t="shared" si="87"/>
        <v>78.2727272727273</v>
      </c>
      <c r="K478" s="14">
        <f t="shared" si="88"/>
        <v>39.1363636363636</v>
      </c>
      <c r="L478" s="14">
        <f t="shared" si="89"/>
        <v>67.2363636363636</v>
      </c>
      <c r="M478" s="53">
        <v>9</v>
      </c>
      <c r="N478" s="53"/>
      <c r="O478" s="47" t="s">
        <v>22</v>
      </c>
    </row>
    <row r="479" ht="15.5" spans="1:15">
      <c r="A479" s="16" t="s">
        <v>557</v>
      </c>
      <c r="B479" s="18">
        <v>891013095100049</v>
      </c>
      <c r="C479" s="16" t="s">
        <v>31</v>
      </c>
      <c r="D479" s="16">
        <v>280</v>
      </c>
      <c r="E479" s="14">
        <f t="shared" si="85"/>
        <v>28</v>
      </c>
      <c r="F479" s="15">
        <v>71</v>
      </c>
      <c r="G479" s="15">
        <v>83.8</v>
      </c>
      <c r="H479" s="15">
        <v>14</v>
      </c>
      <c r="I479" s="15">
        <f t="shared" si="86"/>
        <v>168.8</v>
      </c>
      <c r="J479" s="14">
        <f t="shared" si="87"/>
        <v>76.7272727272727</v>
      </c>
      <c r="K479" s="14">
        <f t="shared" si="88"/>
        <v>38.3636363636364</v>
      </c>
      <c r="L479" s="14">
        <f t="shared" si="89"/>
        <v>66.3636363636364</v>
      </c>
      <c r="M479" s="53">
        <v>10</v>
      </c>
      <c r="N479" s="53" t="s">
        <v>32</v>
      </c>
      <c r="O479" s="47" t="s">
        <v>22</v>
      </c>
    </row>
    <row r="480" ht="15.5" spans="1:15">
      <c r="A480" s="16" t="s">
        <v>558</v>
      </c>
      <c r="B480" s="18">
        <v>891013095100083</v>
      </c>
      <c r="C480" s="16" t="s">
        <v>21</v>
      </c>
      <c r="D480" s="16">
        <v>288</v>
      </c>
      <c r="E480" s="14">
        <f t="shared" si="85"/>
        <v>28.8</v>
      </c>
      <c r="F480" s="15">
        <v>69</v>
      </c>
      <c r="G480" s="15">
        <v>81.8</v>
      </c>
      <c r="H480" s="15">
        <v>13</v>
      </c>
      <c r="I480" s="15">
        <f t="shared" si="86"/>
        <v>163.8</v>
      </c>
      <c r="J480" s="14">
        <f t="shared" si="87"/>
        <v>74.4545454545455</v>
      </c>
      <c r="K480" s="14">
        <f t="shared" si="88"/>
        <v>37.2272727272727</v>
      </c>
      <c r="L480" s="14">
        <f t="shared" si="89"/>
        <v>66.0272727272727</v>
      </c>
      <c r="M480" s="53">
        <v>11</v>
      </c>
      <c r="N480" s="53"/>
      <c r="O480" s="47" t="s">
        <v>22</v>
      </c>
    </row>
    <row r="481" ht="15.5" spans="1:15">
      <c r="A481" s="16" t="s">
        <v>559</v>
      </c>
      <c r="B481" s="18">
        <v>891013095100059</v>
      </c>
      <c r="C481" s="16" t="s">
        <v>21</v>
      </c>
      <c r="D481" s="16">
        <v>287</v>
      </c>
      <c r="E481" s="14">
        <f t="shared" si="85"/>
        <v>28.7</v>
      </c>
      <c r="F481" s="15">
        <v>70</v>
      </c>
      <c r="G481" s="15">
        <v>80.2</v>
      </c>
      <c r="H481" s="15">
        <v>13</v>
      </c>
      <c r="I481" s="15">
        <f t="shared" si="86"/>
        <v>163.2</v>
      </c>
      <c r="J481" s="14">
        <f t="shared" si="87"/>
        <v>74.1818181818182</v>
      </c>
      <c r="K481" s="14">
        <f t="shared" si="88"/>
        <v>37.0909090909091</v>
      </c>
      <c r="L481" s="14">
        <f t="shared" si="89"/>
        <v>65.7909090909091</v>
      </c>
      <c r="M481" s="53">
        <v>12</v>
      </c>
      <c r="N481" s="53"/>
      <c r="O481" s="47" t="s">
        <v>22</v>
      </c>
    </row>
    <row r="482" ht="15.5" spans="1:15">
      <c r="A482" s="16" t="s">
        <v>560</v>
      </c>
      <c r="B482" s="18">
        <v>891013095100057</v>
      </c>
      <c r="C482" s="16" t="s">
        <v>21</v>
      </c>
      <c r="D482" s="16">
        <v>284</v>
      </c>
      <c r="E482" s="14">
        <f t="shared" si="85"/>
        <v>28.4</v>
      </c>
      <c r="F482" s="15">
        <v>69</v>
      </c>
      <c r="G482" s="15">
        <v>79.6</v>
      </c>
      <c r="H482" s="15">
        <v>14</v>
      </c>
      <c r="I482" s="15">
        <f t="shared" si="86"/>
        <v>162.6</v>
      </c>
      <c r="J482" s="14">
        <f t="shared" si="87"/>
        <v>73.9090909090909</v>
      </c>
      <c r="K482" s="14">
        <f t="shared" si="88"/>
        <v>36.9545454545455</v>
      </c>
      <c r="L482" s="14">
        <f t="shared" si="89"/>
        <v>65.3545454545454</v>
      </c>
      <c r="M482" s="53">
        <v>13</v>
      </c>
      <c r="N482" s="53"/>
      <c r="O482" s="47" t="s">
        <v>22</v>
      </c>
    </row>
    <row r="483" ht="15.5" spans="1:15">
      <c r="A483" s="16" t="s">
        <v>561</v>
      </c>
      <c r="B483" s="18">
        <v>891013095100056</v>
      </c>
      <c r="C483" s="16" t="s">
        <v>21</v>
      </c>
      <c r="D483" s="16">
        <v>264</v>
      </c>
      <c r="E483" s="14">
        <f t="shared" si="85"/>
        <v>26.4</v>
      </c>
      <c r="F483" s="15">
        <v>67</v>
      </c>
      <c r="G483" s="15">
        <v>85.8</v>
      </c>
      <c r="H483" s="15">
        <v>15</v>
      </c>
      <c r="I483" s="15">
        <f t="shared" si="86"/>
        <v>167.8</v>
      </c>
      <c r="J483" s="14">
        <f t="shared" si="87"/>
        <v>76.2727272727273</v>
      </c>
      <c r="K483" s="14">
        <f t="shared" si="88"/>
        <v>38.1363636363636</v>
      </c>
      <c r="L483" s="14">
        <f t="shared" si="89"/>
        <v>64.5363636363636</v>
      </c>
      <c r="M483" s="53">
        <v>14</v>
      </c>
      <c r="N483" s="53"/>
      <c r="O483" s="47" t="s">
        <v>22</v>
      </c>
    </row>
    <row r="484" ht="15.5" spans="1:15">
      <c r="A484" s="16" t="s">
        <v>562</v>
      </c>
      <c r="B484" s="18">
        <v>891013095100017</v>
      </c>
      <c r="C484" s="16" t="s">
        <v>21</v>
      </c>
      <c r="D484" s="16">
        <v>263</v>
      </c>
      <c r="E484" s="14">
        <f t="shared" si="85"/>
        <v>26.3</v>
      </c>
      <c r="F484" s="15">
        <v>63</v>
      </c>
      <c r="G484" s="15">
        <v>88.4</v>
      </c>
      <c r="H484" s="15">
        <v>16</v>
      </c>
      <c r="I484" s="15">
        <f t="shared" si="86"/>
        <v>167.4</v>
      </c>
      <c r="J484" s="14">
        <f t="shared" si="87"/>
        <v>76.0909090909091</v>
      </c>
      <c r="K484" s="14">
        <f t="shared" si="88"/>
        <v>38.0454545454545</v>
      </c>
      <c r="L484" s="14">
        <f t="shared" si="89"/>
        <v>64.3454545454545</v>
      </c>
      <c r="M484" s="53">
        <v>15</v>
      </c>
      <c r="N484" s="53"/>
      <c r="O484" s="47" t="s">
        <v>22</v>
      </c>
    </row>
    <row r="485" ht="15.5" spans="1:15">
      <c r="A485" s="16" t="s">
        <v>563</v>
      </c>
      <c r="B485" s="18">
        <v>891013095100022</v>
      </c>
      <c r="C485" s="16" t="s">
        <v>21</v>
      </c>
      <c r="D485" s="16">
        <v>261</v>
      </c>
      <c r="E485" s="14">
        <f t="shared" si="85"/>
        <v>26.1</v>
      </c>
      <c r="F485" s="15">
        <v>62</v>
      </c>
      <c r="G485" s="15">
        <v>87.6</v>
      </c>
      <c r="H485" s="15">
        <v>18</v>
      </c>
      <c r="I485" s="15">
        <f t="shared" si="86"/>
        <v>167.6</v>
      </c>
      <c r="J485" s="14">
        <f t="shared" si="87"/>
        <v>76.1818181818182</v>
      </c>
      <c r="K485" s="14">
        <f t="shared" si="88"/>
        <v>38.0909090909091</v>
      </c>
      <c r="L485" s="14">
        <f t="shared" si="89"/>
        <v>64.1909090909091</v>
      </c>
      <c r="M485" s="53">
        <v>16</v>
      </c>
      <c r="N485" s="53"/>
      <c r="O485" s="46"/>
    </row>
    <row r="486" ht="15.5" spans="1:15">
      <c r="A486" s="16" t="s">
        <v>564</v>
      </c>
      <c r="B486" s="18">
        <v>891013095100044</v>
      </c>
      <c r="C486" s="16" t="s">
        <v>21</v>
      </c>
      <c r="D486" s="16">
        <v>268</v>
      </c>
      <c r="E486" s="14">
        <f t="shared" si="85"/>
        <v>26.8</v>
      </c>
      <c r="F486" s="15">
        <v>66</v>
      </c>
      <c r="G486" s="15">
        <v>79.8</v>
      </c>
      <c r="H486" s="15">
        <v>18</v>
      </c>
      <c r="I486" s="15">
        <f t="shared" si="86"/>
        <v>163.8</v>
      </c>
      <c r="J486" s="14">
        <f t="shared" si="87"/>
        <v>74.4545454545455</v>
      </c>
      <c r="K486" s="14">
        <f t="shared" si="88"/>
        <v>37.2272727272727</v>
      </c>
      <c r="L486" s="14">
        <f t="shared" si="89"/>
        <v>64.0272727272727</v>
      </c>
      <c r="M486" s="53">
        <v>17</v>
      </c>
      <c r="N486" s="53"/>
      <c r="O486" s="46"/>
    </row>
    <row r="487" ht="15.5" spans="1:15">
      <c r="A487" s="16" t="s">
        <v>565</v>
      </c>
      <c r="B487" s="18">
        <v>891013095100041</v>
      </c>
      <c r="C487" s="16" t="s">
        <v>21</v>
      </c>
      <c r="D487" s="16">
        <v>263</v>
      </c>
      <c r="E487" s="14">
        <f t="shared" si="85"/>
        <v>26.3</v>
      </c>
      <c r="F487" s="15">
        <v>67</v>
      </c>
      <c r="G487" s="15">
        <v>78</v>
      </c>
      <c r="H487" s="15">
        <v>16</v>
      </c>
      <c r="I487" s="15">
        <f t="shared" si="86"/>
        <v>161</v>
      </c>
      <c r="J487" s="14">
        <f t="shared" si="87"/>
        <v>73.1818181818182</v>
      </c>
      <c r="K487" s="14">
        <f t="shared" si="88"/>
        <v>36.5909090909091</v>
      </c>
      <c r="L487" s="14">
        <f t="shared" si="89"/>
        <v>62.8909090909091</v>
      </c>
      <c r="M487" s="53">
        <v>18</v>
      </c>
      <c r="N487" s="53"/>
      <c r="O487" s="46"/>
    </row>
    <row r="488" ht="15.5" spans="1:15">
      <c r="A488" s="16" t="s">
        <v>566</v>
      </c>
      <c r="B488" s="18">
        <v>891013095100061</v>
      </c>
      <c r="C488" s="16" t="s">
        <v>21</v>
      </c>
      <c r="D488" s="16">
        <v>260</v>
      </c>
      <c r="E488" s="14">
        <f t="shared" si="85"/>
        <v>26</v>
      </c>
      <c r="F488" s="15">
        <v>63</v>
      </c>
      <c r="G488" s="15">
        <v>78.4</v>
      </c>
      <c r="H488" s="15">
        <v>15</v>
      </c>
      <c r="I488" s="15">
        <f t="shared" si="86"/>
        <v>156.4</v>
      </c>
      <c r="J488" s="14">
        <f t="shared" si="87"/>
        <v>71.0909090909091</v>
      </c>
      <c r="K488" s="14">
        <f t="shared" si="88"/>
        <v>35.5454545454545</v>
      </c>
      <c r="L488" s="14">
        <f t="shared" si="89"/>
        <v>61.5454545454545</v>
      </c>
      <c r="M488" s="53">
        <v>19</v>
      </c>
      <c r="N488" s="53"/>
      <c r="O488" s="46"/>
    </row>
    <row r="489" ht="15.5" spans="1:15">
      <c r="A489" s="16" t="s">
        <v>567</v>
      </c>
      <c r="B489" s="18">
        <v>891013095100015</v>
      </c>
      <c r="C489" s="16" t="s">
        <v>31</v>
      </c>
      <c r="D489" s="16">
        <v>268</v>
      </c>
      <c r="E489" s="14">
        <f t="shared" si="85"/>
        <v>26.8</v>
      </c>
      <c r="F489" s="15">
        <v>60</v>
      </c>
      <c r="G489" s="15">
        <v>77</v>
      </c>
      <c r="H489" s="15">
        <v>15</v>
      </c>
      <c r="I489" s="15">
        <f t="shared" si="86"/>
        <v>152</v>
      </c>
      <c r="J489" s="14">
        <f t="shared" si="87"/>
        <v>69.0909090909091</v>
      </c>
      <c r="K489" s="14">
        <f t="shared" si="88"/>
        <v>34.5454545454545</v>
      </c>
      <c r="L489" s="14">
        <f t="shared" si="89"/>
        <v>61.3454545454545</v>
      </c>
      <c r="M489" s="53">
        <v>20</v>
      </c>
      <c r="N489" s="53" t="s">
        <v>32</v>
      </c>
      <c r="O489" s="46"/>
    </row>
    <row r="490" ht="15.5" spans="1:15">
      <c r="A490" s="67" t="s">
        <v>568</v>
      </c>
      <c r="B490" s="68"/>
      <c r="C490" s="68"/>
      <c r="D490" s="68"/>
      <c r="E490" s="68"/>
      <c r="F490" s="68"/>
      <c r="G490" s="68"/>
      <c r="H490" s="68"/>
      <c r="I490" s="68"/>
      <c r="J490" s="68"/>
      <c r="K490" s="68"/>
      <c r="L490" s="68"/>
      <c r="M490" s="68"/>
      <c r="N490" s="69"/>
      <c r="O490" s="46"/>
    </row>
    <row r="491" ht="15.5" spans="1:15">
      <c r="A491" s="16" t="s">
        <v>569</v>
      </c>
      <c r="B491" s="18">
        <v>891013095100087</v>
      </c>
      <c r="C491" s="16" t="s">
        <v>31</v>
      </c>
      <c r="D491" s="16">
        <v>300</v>
      </c>
      <c r="E491" s="14">
        <f>D491/5*50%</f>
        <v>30</v>
      </c>
      <c r="F491" s="15">
        <v>34</v>
      </c>
      <c r="G491" s="15">
        <v>88</v>
      </c>
      <c r="H491" s="15">
        <v>16</v>
      </c>
      <c r="I491" s="15">
        <f>F491+G491+H491</f>
        <v>138</v>
      </c>
      <c r="J491" s="14">
        <f>I491/2.2</f>
        <v>62.7272727272727</v>
      </c>
      <c r="K491" s="14">
        <f>J491*50%</f>
        <v>31.3636363636364</v>
      </c>
      <c r="L491" s="14">
        <f>E491+K491</f>
        <v>61.3636363636364</v>
      </c>
      <c r="M491" s="53"/>
      <c r="N491" s="60" t="s">
        <v>32</v>
      </c>
      <c r="O491" s="46"/>
    </row>
    <row r="492" ht="15" spans="1:15">
      <c r="A492" s="21" t="s">
        <v>35</v>
      </c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48"/>
    </row>
    <row r="493" ht="15" spans="1:15">
      <c r="A493" s="23" t="s">
        <v>36</v>
      </c>
      <c r="B493" s="24"/>
      <c r="C493" s="24"/>
      <c r="D493" s="24"/>
      <c r="E493" s="24"/>
      <c r="F493" s="24"/>
      <c r="G493" s="24"/>
      <c r="H493" s="24"/>
      <c r="I493" s="24"/>
      <c r="J493" s="24"/>
      <c r="K493" s="24"/>
      <c r="L493" s="24"/>
      <c r="M493" s="24"/>
      <c r="N493" s="24"/>
      <c r="O493" s="49"/>
    </row>
    <row r="494" spans="14:14">
      <c r="N494" s="66"/>
    </row>
    <row r="495" ht="21" spans="1:15">
      <c r="A495" s="3" t="s">
        <v>570</v>
      </c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ht="15" spans="1:15">
      <c r="A496" s="5" t="s">
        <v>1</v>
      </c>
      <c r="B496" s="9" t="s">
        <v>38</v>
      </c>
      <c r="C496" s="5" t="s">
        <v>3</v>
      </c>
      <c r="D496" s="7" t="s">
        <v>4</v>
      </c>
      <c r="E496" s="27" t="s">
        <v>5</v>
      </c>
      <c r="F496" s="5" t="s">
        <v>6</v>
      </c>
      <c r="G496" s="5"/>
      <c r="H496" s="27"/>
      <c r="I496" s="27"/>
      <c r="J496" s="27"/>
      <c r="K496" s="27" t="s">
        <v>7</v>
      </c>
      <c r="L496" s="27" t="s">
        <v>8</v>
      </c>
      <c r="M496" s="5" t="s">
        <v>9</v>
      </c>
      <c r="N496" s="15" t="s">
        <v>316</v>
      </c>
      <c r="O496" s="5" t="s">
        <v>96</v>
      </c>
    </row>
    <row r="497" ht="45" spans="1:15">
      <c r="A497" s="5"/>
      <c r="B497" s="9"/>
      <c r="C497" s="5"/>
      <c r="D497" s="7"/>
      <c r="E497" s="27"/>
      <c r="F497" s="5" t="s">
        <v>12</v>
      </c>
      <c r="G497" s="5" t="s">
        <v>13</v>
      </c>
      <c r="H497" s="27" t="s">
        <v>14</v>
      </c>
      <c r="I497" s="27" t="s">
        <v>15</v>
      </c>
      <c r="J497" s="27" t="s">
        <v>16</v>
      </c>
      <c r="K497" s="27"/>
      <c r="L497" s="51" t="s">
        <v>17</v>
      </c>
      <c r="M497" s="5"/>
      <c r="N497" s="15"/>
      <c r="O497" s="5"/>
    </row>
    <row r="498" ht="15.5" spans="1:15">
      <c r="A498" s="12" t="s">
        <v>18</v>
      </c>
      <c r="B498" s="12"/>
      <c r="C498" s="12"/>
      <c r="D498" s="7"/>
      <c r="E498" s="27"/>
      <c r="F498" s="5"/>
      <c r="G498" s="5"/>
      <c r="H498" s="27"/>
      <c r="I498" s="27"/>
      <c r="J498" s="27"/>
      <c r="K498" s="27"/>
      <c r="L498" s="51"/>
      <c r="M498" s="5"/>
      <c r="N498" s="15"/>
      <c r="O498" s="46"/>
    </row>
    <row r="499" ht="15.5" spans="1:15">
      <c r="A499" s="16" t="s">
        <v>571</v>
      </c>
      <c r="B499" s="16" t="s">
        <v>572</v>
      </c>
      <c r="C499" s="16" t="s">
        <v>21</v>
      </c>
      <c r="D499" s="16">
        <v>356</v>
      </c>
      <c r="E499" s="14">
        <f t="shared" ref="E499:E526" si="90">D499/5*50%</f>
        <v>35.6</v>
      </c>
      <c r="F499" s="15">
        <v>79</v>
      </c>
      <c r="G499" s="15">
        <v>86.2</v>
      </c>
      <c r="H499" s="15">
        <v>13</v>
      </c>
      <c r="I499" s="15">
        <f t="shared" ref="I499:I526" si="91">F499+G499+H499</f>
        <v>178.2</v>
      </c>
      <c r="J499" s="14">
        <f t="shared" ref="J499:J526" si="92">I499/2.2</f>
        <v>81</v>
      </c>
      <c r="K499" s="14">
        <f t="shared" ref="K499:K526" si="93">J499*50%</f>
        <v>40.5</v>
      </c>
      <c r="L499" s="14">
        <f t="shared" ref="L499:L526" si="94">E499+K499</f>
        <v>76.1</v>
      </c>
      <c r="M499" s="60">
        <v>1</v>
      </c>
      <c r="N499" s="60"/>
      <c r="O499" s="47" t="s">
        <v>22</v>
      </c>
    </row>
    <row r="500" ht="15.5" spans="1:15">
      <c r="A500" s="16" t="s">
        <v>573</v>
      </c>
      <c r="B500" s="16" t="s">
        <v>574</v>
      </c>
      <c r="C500" s="16" t="s">
        <v>21</v>
      </c>
      <c r="D500" s="16">
        <v>328</v>
      </c>
      <c r="E500" s="14">
        <f t="shared" si="90"/>
        <v>32.8</v>
      </c>
      <c r="F500" s="15">
        <v>77</v>
      </c>
      <c r="G500" s="15">
        <v>87.4</v>
      </c>
      <c r="H500" s="15">
        <v>18</v>
      </c>
      <c r="I500" s="15">
        <f t="shared" si="91"/>
        <v>182.4</v>
      </c>
      <c r="J500" s="14">
        <f t="shared" si="92"/>
        <v>82.9090909090909</v>
      </c>
      <c r="K500" s="14">
        <f t="shared" si="93"/>
        <v>41.4545454545455</v>
      </c>
      <c r="L500" s="14">
        <f t="shared" si="94"/>
        <v>74.2545454545455</v>
      </c>
      <c r="M500" s="60">
        <v>2</v>
      </c>
      <c r="N500" s="60"/>
      <c r="O500" s="47" t="s">
        <v>22</v>
      </c>
    </row>
    <row r="501" ht="15.5" spans="1:15">
      <c r="A501" s="16" t="s">
        <v>575</v>
      </c>
      <c r="B501" s="16" t="s">
        <v>576</v>
      </c>
      <c r="C501" s="16" t="s">
        <v>21</v>
      </c>
      <c r="D501" s="16">
        <v>331</v>
      </c>
      <c r="E501" s="14">
        <f t="shared" si="90"/>
        <v>33.1</v>
      </c>
      <c r="F501" s="15">
        <v>71</v>
      </c>
      <c r="G501" s="15">
        <v>84.8</v>
      </c>
      <c r="H501" s="15">
        <v>14</v>
      </c>
      <c r="I501" s="15">
        <f t="shared" si="91"/>
        <v>169.8</v>
      </c>
      <c r="J501" s="14">
        <f t="shared" si="92"/>
        <v>77.1818181818182</v>
      </c>
      <c r="K501" s="14">
        <f t="shared" si="93"/>
        <v>38.5909090909091</v>
      </c>
      <c r="L501" s="14">
        <f t="shared" si="94"/>
        <v>71.6909090909091</v>
      </c>
      <c r="M501" s="60">
        <v>3</v>
      </c>
      <c r="N501" s="60"/>
      <c r="O501" s="47" t="s">
        <v>22</v>
      </c>
    </row>
    <row r="502" ht="15.5" spans="1:15">
      <c r="A502" s="16" t="s">
        <v>577</v>
      </c>
      <c r="B502" s="16" t="s">
        <v>578</v>
      </c>
      <c r="C502" s="16" t="s">
        <v>21</v>
      </c>
      <c r="D502" s="16">
        <v>305</v>
      </c>
      <c r="E502" s="14">
        <f t="shared" si="90"/>
        <v>30.5</v>
      </c>
      <c r="F502" s="15">
        <v>84</v>
      </c>
      <c r="G502" s="15">
        <v>79.6</v>
      </c>
      <c r="H502" s="15">
        <v>15</v>
      </c>
      <c r="I502" s="15">
        <f t="shared" si="91"/>
        <v>178.6</v>
      </c>
      <c r="J502" s="14">
        <f t="shared" si="92"/>
        <v>81.1818181818182</v>
      </c>
      <c r="K502" s="14">
        <f t="shared" si="93"/>
        <v>40.5909090909091</v>
      </c>
      <c r="L502" s="14">
        <f t="shared" si="94"/>
        <v>71.0909090909091</v>
      </c>
      <c r="M502" s="60">
        <v>4</v>
      </c>
      <c r="N502" s="60"/>
      <c r="O502" s="47" t="s">
        <v>22</v>
      </c>
    </row>
    <row r="503" ht="15.5" spans="1:15">
      <c r="A503" s="16" t="s">
        <v>579</v>
      </c>
      <c r="B503" s="16" t="s">
        <v>580</v>
      </c>
      <c r="C503" s="16" t="s">
        <v>21</v>
      </c>
      <c r="D503" s="16">
        <v>278</v>
      </c>
      <c r="E503" s="14">
        <f t="shared" si="90"/>
        <v>27.8</v>
      </c>
      <c r="F503" s="15">
        <v>81</v>
      </c>
      <c r="G503" s="15">
        <v>86.2</v>
      </c>
      <c r="H503" s="15">
        <v>15</v>
      </c>
      <c r="I503" s="15">
        <f t="shared" si="91"/>
        <v>182.2</v>
      </c>
      <c r="J503" s="14">
        <f t="shared" si="92"/>
        <v>82.8181818181818</v>
      </c>
      <c r="K503" s="14">
        <f t="shared" si="93"/>
        <v>41.4090909090909</v>
      </c>
      <c r="L503" s="14">
        <f t="shared" si="94"/>
        <v>69.2090909090909</v>
      </c>
      <c r="M503" s="60">
        <v>5</v>
      </c>
      <c r="N503" s="60"/>
      <c r="O503" s="47" t="s">
        <v>22</v>
      </c>
    </row>
    <row r="504" ht="15.5" spans="1:15">
      <c r="A504" s="16" t="s">
        <v>581</v>
      </c>
      <c r="B504" s="16" t="s">
        <v>582</v>
      </c>
      <c r="C504" s="16" t="s">
        <v>21</v>
      </c>
      <c r="D504" s="16">
        <v>279</v>
      </c>
      <c r="E504" s="14">
        <f t="shared" si="90"/>
        <v>27.9</v>
      </c>
      <c r="F504" s="15">
        <v>79</v>
      </c>
      <c r="G504" s="15">
        <v>81.6</v>
      </c>
      <c r="H504" s="15">
        <v>16</v>
      </c>
      <c r="I504" s="15">
        <f t="shared" si="91"/>
        <v>176.6</v>
      </c>
      <c r="J504" s="14">
        <f t="shared" si="92"/>
        <v>80.2727272727273</v>
      </c>
      <c r="K504" s="14">
        <f t="shared" si="93"/>
        <v>40.1363636363636</v>
      </c>
      <c r="L504" s="14">
        <f t="shared" si="94"/>
        <v>68.0363636363636</v>
      </c>
      <c r="M504" s="60">
        <v>6</v>
      </c>
      <c r="N504" s="60"/>
      <c r="O504" s="47" t="s">
        <v>22</v>
      </c>
    </row>
    <row r="505" ht="15.5" spans="1:15">
      <c r="A505" s="16" t="s">
        <v>583</v>
      </c>
      <c r="B505" s="72" t="s">
        <v>584</v>
      </c>
      <c r="C505" s="16" t="s">
        <v>21</v>
      </c>
      <c r="D505" s="16">
        <v>269</v>
      </c>
      <c r="E505" s="14">
        <f t="shared" si="90"/>
        <v>26.9</v>
      </c>
      <c r="F505" s="15">
        <v>88</v>
      </c>
      <c r="G505" s="15">
        <v>77.8</v>
      </c>
      <c r="H505" s="15">
        <v>15</v>
      </c>
      <c r="I505" s="15">
        <f t="shared" si="91"/>
        <v>180.8</v>
      </c>
      <c r="J505" s="14">
        <f t="shared" si="92"/>
        <v>82.1818181818182</v>
      </c>
      <c r="K505" s="14">
        <f t="shared" si="93"/>
        <v>41.0909090909091</v>
      </c>
      <c r="L505" s="14">
        <f t="shared" si="94"/>
        <v>67.9909090909091</v>
      </c>
      <c r="M505" s="60">
        <v>7</v>
      </c>
      <c r="N505" s="60"/>
      <c r="O505" s="47" t="s">
        <v>22</v>
      </c>
    </row>
    <row r="506" ht="15.5" spans="1:15">
      <c r="A506" s="16" t="s">
        <v>585</v>
      </c>
      <c r="B506" s="16" t="s">
        <v>586</v>
      </c>
      <c r="C506" s="16" t="s">
        <v>21</v>
      </c>
      <c r="D506" s="16">
        <v>313</v>
      </c>
      <c r="E506" s="14">
        <f t="shared" si="90"/>
        <v>31.3</v>
      </c>
      <c r="F506" s="15">
        <v>62</v>
      </c>
      <c r="G506" s="15">
        <v>80.4</v>
      </c>
      <c r="H506" s="15">
        <v>14</v>
      </c>
      <c r="I506" s="15">
        <f t="shared" si="91"/>
        <v>156.4</v>
      </c>
      <c r="J506" s="14">
        <f t="shared" si="92"/>
        <v>71.0909090909091</v>
      </c>
      <c r="K506" s="14">
        <f t="shared" si="93"/>
        <v>35.5454545454545</v>
      </c>
      <c r="L506" s="14">
        <f t="shared" si="94"/>
        <v>66.8454545454545</v>
      </c>
      <c r="M506" s="60">
        <v>8</v>
      </c>
      <c r="N506" s="60"/>
      <c r="O506" s="47" t="s">
        <v>22</v>
      </c>
    </row>
    <row r="507" ht="15.5" spans="1:15">
      <c r="A507" s="16" t="s">
        <v>587</v>
      </c>
      <c r="B507" s="16" t="s">
        <v>588</v>
      </c>
      <c r="C507" s="16" t="s">
        <v>31</v>
      </c>
      <c r="D507" s="16">
        <v>306</v>
      </c>
      <c r="E507" s="14">
        <f t="shared" si="90"/>
        <v>30.6</v>
      </c>
      <c r="F507" s="15">
        <v>68</v>
      </c>
      <c r="G507" s="15">
        <v>77.8</v>
      </c>
      <c r="H507" s="15">
        <v>13</v>
      </c>
      <c r="I507" s="15">
        <f t="shared" si="91"/>
        <v>158.8</v>
      </c>
      <c r="J507" s="14">
        <f t="shared" si="92"/>
        <v>72.1818181818182</v>
      </c>
      <c r="K507" s="14">
        <f t="shared" si="93"/>
        <v>36.0909090909091</v>
      </c>
      <c r="L507" s="14">
        <f t="shared" si="94"/>
        <v>66.6909090909091</v>
      </c>
      <c r="M507" s="60">
        <v>9</v>
      </c>
      <c r="N507" s="60" t="s">
        <v>32</v>
      </c>
      <c r="O507" s="47" t="s">
        <v>22</v>
      </c>
    </row>
    <row r="508" ht="15.5" spans="1:15">
      <c r="A508" s="16" t="s">
        <v>589</v>
      </c>
      <c r="B508" s="16" t="s">
        <v>590</v>
      </c>
      <c r="C508" s="16" t="s">
        <v>21</v>
      </c>
      <c r="D508" s="16">
        <v>263</v>
      </c>
      <c r="E508" s="14">
        <f t="shared" si="90"/>
        <v>26.3</v>
      </c>
      <c r="F508" s="15">
        <v>76</v>
      </c>
      <c r="G508" s="15">
        <v>85.2</v>
      </c>
      <c r="H508" s="15">
        <v>16</v>
      </c>
      <c r="I508" s="15">
        <f t="shared" si="91"/>
        <v>177.2</v>
      </c>
      <c r="J508" s="14">
        <f t="shared" si="92"/>
        <v>80.5454545454545</v>
      </c>
      <c r="K508" s="14">
        <f t="shared" si="93"/>
        <v>40.2727272727273</v>
      </c>
      <c r="L508" s="14">
        <f t="shared" si="94"/>
        <v>66.5727272727273</v>
      </c>
      <c r="M508" s="60">
        <v>10</v>
      </c>
      <c r="N508" s="60"/>
      <c r="O508" s="47" t="s">
        <v>22</v>
      </c>
    </row>
    <row r="509" ht="15.5" spans="1:15">
      <c r="A509" s="16" t="s">
        <v>591</v>
      </c>
      <c r="B509" s="16" t="s">
        <v>592</v>
      </c>
      <c r="C509" s="16" t="s">
        <v>21</v>
      </c>
      <c r="D509" s="16">
        <v>279</v>
      </c>
      <c r="E509" s="14">
        <f t="shared" si="90"/>
        <v>27.9</v>
      </c>
      <c r="F509" s="15">
        <v>75</v>
      </c>
      <c r="G509" s="15">
        <v>80.2</v>
      </c>
      <c r="H509" s="15">
        <v>14</v>
      </c>
      <c r="I509" s="15">
        <f t="shared" si="91"/>
        <v>169.2</v>
      </c>
      <c r="J509" s="14">
        <f t="shared" si="92"/>
        <v>76.9090909090909</v>
      </c>
      <c r="K509" s="14">
        <f t="shared" si="93"/>
        <v>38.4545454545454</v>
      </c>
      <c r="L509" s="14">
        <f t="shared" si="94"/>
        <v>66.3545454545454</v>
      </c>
      <c r="M509" s="60">
        <v>11</v>
      </c>
      <c r="N509" s="60"/>
      <c r="O509" s="47" t="s">
        <v>22</v>
      </c>
    </row>
    <row r="510" ht="15.5" spans="1:15">
      <c r="A510" s="16" t="s">
        <v>593</v>
      </c>
      <c r="B510" s="16" t="s">
        <v>594</v>
      </c>
      <c r="C510" s="16" t="s">
        <v>21</v>
      </c>
      <c r="D510" s="16">
        <v>283</v>
      </c>
      <c r="E510" s="14">
        <f t="shared" si="90"/>
        <v>28.3</v>
      </c>
      <c r="F510" s="15">
        <v>79</v>
      </c>
      <c r="G510" s="15">
        <v>72.8</v>
      </c>
      <c r="H510" s="15">
        <v>14</v>
      </c>
      <c r="I510" s="15">
        <f t="shared" si="91"/>
        <v>165.8</v>
      </c>
      <c r="J510" s="14">
        <f t="shared" si="92"/>
        <v>75.3636363636364</v>
      </c>
      <c r="K510" s="14">
        <f t="shared" si="93"/>
        <v>37.6818181818182</v>
      </c>
      <c r="L510" s="14">
        <f t="shared" si="94"/>
        <v>65.9818181818182</v>
      </c>
      <c r="M510" s="60">
        <v>12</v>
      </c>
      <c r="N510" s="60"/>
      <c r="O510" s="47" t="s">
        <v>22</v>
      </c>
    </row>
    <row r="511" ht="15.5" spans="1:15">
      <c r="A511" s="16" t="s">
        <v>595</v>
      </c>
      <c r="B511" s="72" t="s">
        <v>596</v>
      </c>
      <c r="C511" s="16" t="s">
        <v>31</v>
      </c>
      <c r="D511" s="16">
        <v>281</v>
      </c>
      <c r="E511" s="14">
        <f t="shared" si="90"/>
        <v>28.1</v>
      </c>
      <c r="F511" s="15">
        <v>72</v>
      </c>
      <c r="G511" s="15">
        <v>76.4</v>
      </c>
      <c r="H511" s="15">
        <v>18</v>
      </c>
      <c r="I511" s="15">
        <f t="shared" si="91"/>
        <v>166.4</v>
      </c>
      <c r="J511" s="14">
        <f t="shared" si="92"/>
        <v>75.6363636363636</v>
      </c>
      <c r="K511" s="14">
        <f t="shared" si="93"/>
        <v>37.8181818181818</v>
      </c>
      <c r="L511" s="14">
        <f t="shared" si="94"/>
        <v>65.9181818181818</v>
      </c>
      <c r="M511" s="60">
        <v>13</v>
      </c>
      <c r="N511" s="60" t="s">
        <v>32</v>
      </c>
      <c r="O511" s="47" t="s">
        <v>22</v>
      </c>
    </row>
    <row r="512" ht="15.5" spans="1:15">
      <c r="A512" s="16" t="s">
        <v>597</v>
      </c>
      <c r="B512" s="16" t="s">
        <v>598</v>
      </c>
      <c r="C512" s="16" t="s">
        <v>31</v>
      </c>
      <c r="D512" s="16">
        <v>282</v>
      </c>
      <c r="E512" s="14">
        <f t="shared" si="90"/>
        <v>28.2</v>
      </c>
      <c r="F512" s="15">
        <v>70</v>
      </c>
      <c r="G512" s="15">
        <v>77.8</v>
      </c>
      <c r="H512" s="15">
        <v>15</v>
      </c>
      <c r="I512" s="15">
        <f t="shared" si="91"/>
        <v>162.8</v>
      </c>
      <c r="J512" s="14">
        <f t="shared" si="92"/>
        <v>74</v>
      </c>
      <c r="K512" s="14">
        <f t="shared" si="93"/>
        <v>37</v>
      </c>
      <c r="L512" s="14">
        <f t="shared" si="94"/>
        <v>65.2</v>
      </c>
      <c r="M512" s="60">
        <v>14</v>
      </c>
      <c r="N512" s="60" t="s">
        <v>32</v>
      </c>
      <c r="O512" s="47" t="s">
        <v>22</v>
      </c>
    </row>
    <row r="513" ht="15.5" spans="1:15">
      <c r="A513" s="16" t="s">
        <v>599</v>
      </c>
      <c r="B513" s="16" t="s">
        <v>600</v>
      </c>
      <c r="C513" s="16" t="s">
        <v>31</v>
      </c>
      <c r="D513" s="16">
        <v>284</v>
      </c>
      <c r="E513" s="14">
        <f t="shared" si="90"/>
        <v>28.4</v>
      </c>
      <c r="F513" s="15">
        <v>63</v>
      </c>
      <c r="G513" s="15">
        <v>80.2</v>
      </c>
      <c r="H513" s="15">
        <v>18</v>
      </c>
      <c r="I513" s="15">
        <f t="shared" si="91"/>
        <v>161.2</v>
      </c>
      <c r="J513" s="14">
        <f t="shared" si="92"/>
        <v>73.2727272727273</v>
      </c>
      <c r="K513" s="14">
        <f t="shared" si="93"/>
        <v>36.6363636363636</v>
      </c>
      <c r="L513" s="14">
        <f t="shared" si="94"/>
        <v>65.0363636363636</v>
      </c>
      <c r="M513" s="60">
        <v>15</v>
      </c>
      <c r="N513" s="53" t="s">
        <v>32</v>
      </c>
      <c r="O513" s="46"/>
    </row>
    <row r="514" ht="15.5" spans="1:15">
      <c r="A514" s="16" t="s">
        <v>601</v>
      </c>
      <c r="B514" s="16" t="s">
        <v>602</v>
      </c>
      <c r="C514" s="16" t="s">
        <v>21</v>
      </c>
      <c r="D514" s="16">
        <v>290</v>
      </c>
      <c r="E514" s="14">
        <f t="shared" si="90"/>
        <v>29</v>
      </c>
      <c r="F514" s="15">
        <v>65</v>
      </c>
      <c r="G514" s="15">
        <v>79.2</v>
      </c>
      <c r="H514" s="15">
        <v>14</v>
      </c>
      <c r="I514" s="15">
        <f t="shared" si="91"/>
        <v>158.2</v>
      </c>
      <c r="J514" s="14">
        <f t="shared" si="92"/>
        <v>71.9090909090909</v>
      </c>
      <c r="K514" s="14">
        <f t="shared" si="93"/>
        <v>35.9545454545454</v>
      </c>
      <c r="L514" s="14">
        <f t="shared" si="94"/>
        <v>64.9545454545454</v>
      </c>
      <c r="M514" s="60">
        <v>16</v>
      </c>
      <c r="N514" s="60"/>
      <c r="O514" s="46"/>
    </row>
    <row r="515" ht="15.5" spans="1:15">
      <c r="A515" s="16" t="s">
        <v>603</v>
      </c>
      <c r="B515" s="16" t="s">
        <v>604</v>
      </c>
      <c r="C515" s="16" t="s">
        <v>21</v>
      </c>
      <c r="D515" s="16" t="s">
        <v>605</v>
      </c>
      <c r="E515" s="14">
        <f t="shared" si="90"/>
        <v>28.1</v>
      </c>
      <c r="F515" s="15">
        <v>72</v>
      </c>
      <c r="G515" s="15">
        <v>75.2</v>
      </c>
      <c r="H515" s="15">
        <v>14</v>
      </c>
      <c r="I515" s="15">
        <f t="shared" si="91"/>
        <v>161.2</v>
      </c>
      <c r="J515" s="14">
        <f t="shared" si="92"/>
        <v>73.2727272727273</v>
      </c>
      <c r="K515" s="14">
        <f t="shared" si="93"/>
        <v>36.6363636363636</v>
      </c>
      <c r="L515" s="14">
        <f t="shared" si="94"/>
        <v>64.7363636363636</v>
      </c>
      <c r="M515" s="60">
        <v>17</v>
      </c>
      <c r="N515" s="60"/>
      <c r="O515" s="46"/>
    </row>
    <row r="516" ht="15.5" spans="1:15">
      <c r="A516" s="16" t="s">
        <v>606</v>
      </c>
      <c r="B516" s="16" t="s">
        <v>607</v>
      </c>
      <c r="C516" s="16" t="s">
        <v>21</v>
      </c>
      <c r="D516" s="16">
        <v>281</v>
      </c>
      <c r="E516" s="14">
        <f t="shared" si="90"/>
        <v>28.1</v>
      </c>
      <c r="F516" s="15">
        <v>67</v>
      </c>
      <c r="G516" s="15">
        <v>75.4</v>
      </c>
      <c r="H516" s="15">
        <v>14</v>
      </c>
      <c r="I516" s="15">
        <f t="shared" si="91"/>
        <v>156.4</v>
      </c>
      <c r="J516" s="14">
        <f t="shared" si="92"/>
        <v>71.0909090909091</v>
      </c>
      <c r="K516" s="14">
        <f t="shared" si="93"/>
        <v>35.5454545454545</v>
      </c>
      <c r="L516" s="14">
        <f t="shared" si="94"/>
        <v>63.6454545454545</v>
      </c>
      <c r="M516" s="60">
        <v>18</v>
      </c>
      <c r="N516" s="60"/>
      <c r="O516" s="46"/>
    </row>
    <row r="517" ht="15.5" spans="1:15">
      <c r="A517" s="16" t="s">
        <v>608</v>
      </c>
      <c r="B517" s="16" t="s">
        <v>609</v>
      </c>
      <c r="C517" s="16" t="s">
        <v>21</v>
      </c>
      <c r="D517" s="16">
        <v>277</v>
      </c>
      <c r="E517" s="14">
        <f t="shared" si="90"/>
        <v>27.7</v>
      </c>
      <c r="F517" s="15">
        <v>67</v>
      </c>
      <c r="G517" s="15">
        <v>75.4</v>
      </c>
      <c r="H517" s="15">
        <v>13</v>
      </c>
      <c r="I517" s="15">
        <f t="shared" si="91"/>
        <v>155.4</v>
      </c>
      <c r="J517" s="14">
        <f t="shared" si="92"/>
        <v>70.6363636363636</v>
      </c>
      <c r="K517" s="14">
        <f t="shared" si="93"/>
        <v>35.3181818181818</v>
      </c>
      <c r="L517" s="14">
        <f t="shared" si="94"/>
        <v>63.0181818181818</v>
      </c>
      <c r="M517" s="60">
        <v>19</v>
      </c>
      <c r="N517" s="60"/>
      <c r="O517" s="46"/>
    </row>
    <row r="518" ht="15.5" spans="1:15">
      <c r="A518" s="16" t="s">
        <v>610</v>
      </c>
      <c r="B518" s="16" t="s">
        <v>611</v>
      </c>
      <c r="C518" s="16" t="s">
        <v>21</v>
      </c>
      <c r="D518" s="16">
        <v>261</v>
      </c>
      <c r="E518" s="14">
        <f t="shared" si="90"/>
        <v>26.1</v>
      </c>
      <c r="F518" s="15">
        <v>68</v>
      </c>
      <c r="G518" s="15">
        <v>80.4</v>
      </c>
      <c r="H518" s="15">
        <v>13</v>
      </c>
      <c r="I518" s="15">
        <f t="shared" si="91"/>
        <v>161.4</v>
      </c>
      <c r="J518" s="14">
        <f t="shared" si="92"/>
        <v>73.3636363636364</v>
      </c>
      <c r="K518" s="14">
        <f t="shared" si="93"/>
        <v>36.6818181818182</v>
      </c>
      <c r="L518" s="14">
        <f t="shared" si="94"/>
        <v>62.7818181818182</v>
      </c>
      <c r="M518" s="60">
        <v>20</v>
      </c>
      <c r="N518" s="60"/>
      <c r="O518" s="46"/>
    </row>
    <row r="519" ht="15.5" spans="1:15">
      <c r="A519" s="16" t="s">
        <v>612</v>
      </c>
      <c r="B519" s="16" t="s">
        <v>613</v>
      </c>
      <c r="C519" s="16" t="s">
        <v>21</v>
      </c>
      <c r="D519" s="16">
        <v>253</v>
      </c>
      <c r="E519" s="14">
        <f t="shared" si="90"/>
        <v>25.3</v>
      </c>
      <c r="F519" s="15">
        <v>66</v>
      </c>
      <c r="G519" s="15">
        <v>79</v>
      </c>
      <c r="H519" s="15">
        <v>17</v>
      </c>
      <c r="I519" s="15">
        <f t="shared" si="91"/>
        <v>162</v>
      </c>
      <c r="J519" s="14">
        <f t="shared" si="92"/>
        <v>73.6363636363636</v>
      </c>
      <c r="K519" s="14">
        <f t="shared" si="93"/>
        <v>36.8181818181818</v>
      </c>
      <c r="L519" s="14">
        <f t="shared" si="94"/>
        <v>62.1181818181818</v>
      </c>
      <c r="M519" s="60">
        <v>21</v>
      </c>
      <c r="N519" s="60"/>
      <c r="O519" s="46"/>
    </row>
    <row r="520" ht="15.5" spans="1:15">
      <c r="A520" s="16" t="s">
        <v>614</v>
      </c>
      <c r="B520" s="16" t="s">
        <v>615</v>
      </c>
      <c r="C520" s="16" t="s">
        <v>21</v>
      </c>
      <c r="D520" s="16">
        <v>262</v>
      </c>
      <c r="E520" s="14">
        <f t="shared" si="90"/>
        <v>26.2</v>
      </c>
      <c r="F520" s="15">
        <v>71</v>
      </c>
      <c r="G520" s="15">
        <v>72.8</v>
      </c>
      <c r="H520" s="15">
        <v>13</v>
      </c>
      <c r="I520" s="15">
        <f t="shared" si="91"/>
        <v>156.8</v>
      </c>
      <c r="J520" s="14">
        <f t="shared" si="92"/>
        <v>71.2727272727273</v>
      </c>
      <c r="K520" s="14">
        <f t="shared" si="93"/>
        <v>35.6363636363636</v>
      </c>
      <c r="L520" s="14">
        <f t="shared" si="94"/>
        <v>61.8363636363636</v>
      </c>
      <c r="M520" s="60">
        <v>22</v>
      </c>
      <c r="N520" s="60"/>
      <c r="O520" s="46"/>
    </row>
    <row r="521" ht="15.5" spans="1:15">
      <c r="A521" s="16" t="s">
        <v>616</v>
      </c>
      <c r="B521" s="72" t="s">
        <v>617</v>
      </c>
      <c r="C521" s="16" t="s">
        <v>21</v>
      </c>
      <c r="D521" s="16">
        <v>272</v>
      </c>
      <c r="E521" s="14">
        <f t="shared" si="90"/>
        <v>27.2</v>
      </c>
      <c r="F521" s="15">
        <v>63</v>
      </c>
      <c r="G521" s="15">
        <v>76.4</v>
      </c>
      <c r="H521" s="15">
        <v>13</v>
      </c>
      <c r="I521" s="15">
        <f t="shared" si="91"/>
        <v>152.4</v>
      </c>
      <c r="J521" s="14">
        <f t="shared" si="92"/>
        <v>69.2727272727273</v>
      </c>
      <c r="K521" s="14">
        <f t="shared" si="93"/>
        <v>34.6363636363636</v>
      </c>
      <c r="L521" s="14">
        <f t="shared" si="94"/>
        <v>61.8363636363636</v>
      </c>
      <c r="M521" s="60">
        <v>23</v>
      </c>
      <c r="N521" s="60"/>
      <c r="O521" s="46"/>
    </row>
    <row r="522" ht="15.5" spans="1:15">
      <c r="A522" s="16" t="s">
        <v>618</v>
      </c>
      <c r="B522" s="72" t="s">
        <v>619</v>
      </c>
      <c r="C522" s="16" t="s">
        <v>21</v>
      </c>
      <c r="D522" s="16">
        <v>258</v>
      </c>
      <c r="E522" s="14">
        <f t="shared" si="90"/>
        <v>25.8</v>
      </c>
      <c r="F522" s="15">
        <v>60</v>
      </c>
      <c r="G522" s="15">
        <v>83.2</v>
      </c>
      <c r="H522" s="15">
        <v>14</v>
      </c>
      <c r="I522" s="15">
        <f t="shared" si="91"/>
        <v>157.2</v>
      </c>
      <c r="J522" s="14">
        <f t="shared" si="92"/>
        <v>71.4545454545454</v>
      </c>
      <c r="K522" s="14">
        <f t="shared" si="93"/>
        <v>35.7272727272727</v>
      </c>
      <c r="L522" s="14">
        <f t="shared" si="94"/>
        <v>61.5272727272727</v>
      </c>
      <c r="M522" s="60">
        <v>24</v>
      </c>
      <c r="N522" s="60"/>
      <c r="O522" s="46"/>
    </row>
    <row r="523" ht="15.5" spans="1:15">
      <c r="A523" s="16" t="s">
        <v>620</v>
      </c>
      <c r="B523" s="72" t="s">
        <v>621</v>
      </c>
      <c r="C523" s="16" t="s">
        <v>21</v>
      </c>
      <c r="D523" s="16">
        <v>261</v>
      </c>
      <c r="E523" s="14">
        <f t="shared" si="90"/>
        <v>26.1</v>
      </c>
      <c r="F523" s="15">
        <v>61</v>
      </c>
      <c r="G523" s="15">
        <v>76.8</v>
      </c>
      <c r="H523" s="15">
        <v>15</v>
      </c>
      <c r="I523" s="15">
        <f t="shared" si="91"/>
        <v>152.8</v>
      </c>
      <c r="J523" s="14">
        <f t="shared" si="92"/>
        <v>69.4545454545455</v>
      </c>
      <c r="K523" s="14">
        <f t="shared" si="93"/>
        <v>34.7272727272727</v>
      </c>
      <c r="L523" s="14">
        <f t="shared" si="94"/>
        <v>60.8272727272727</v>
      </c>
      <c r="M523" s="60">
        <v>25</v>
      </c>
      <c r="N523" s="60"/>
      <c r="O523" s="46"/>
    </row>
    <row r="524" ht="15.5" spans="1:15">
      <c r="A524" s="16" t="s">
        <v>622</v>
      </c>
      <c r="B524" s="16" t="s">
        <v>623</v>
      </c>
      <c r="C524" s="16" t="s">
        <v>31</v>
      </c>
      <c r="D524" s="16">
        <v>283</v>
      </c>
      <c r="E524" s="14">
        <f t="shared" si="90"/>
        <v>28.3</v>
      </c>
      <c r="F524" s="15">
        <v>60</v>
      </c>
      <c r="G524" s="15">
        <v>67.6</v>
      </c>
      <c r="H524" s="15">
        <v>13</v>
      </c>
      <c r="I524" s="15">
        <f t="shared" si="91"/>
        <v>140.6</v>
      </c>
      <c r="J524" s="14">
        <f t="shared" si="92"/>
        <v>63.9090909090909</v>
      </c>
      <c r="K524" s="14">
        <f t="shared" si="93"/>
        <v>31.9545454545454</v>
      </c>
      <c r="L524" s="14">
        <f t="shared" si="94"/>
        <v>60.2545454545455</v>
      </c>
      <c r="M524" s="60">
        <v>26</v>
      </c>
      <c r="N524" s="60" t="s">
        <v>32</v>
      </c>
      <c r="O524" s="46"/>
    </row>
    <row r="525" ht="15.5" spans="1:15">
      <c r="A525" s="16" t="s">
        <v>624</v>
      </c>
      <c r="B525" s="16" t="s">
        <v>625</v>
      </c>
      <c r="C525" s="16" t="s">
        <v>21</v>
      </c>
      <c r="D525" s="16">
        <v>259</v>
      </c>
      <c r="E525" s="14">
        <f t="shared" si="90"/>
        <v>25.9</v>
      </c>
      <c r="F525" s="15">
        <v>60</v>
      </c>
      <c r="G525" s="15">
        <v>72.2</v>
      </c>
      <c r="H525" s="15">
        <v>14</v>
      </c>
      <c r="I525" s="15">
        <f t="shared" si="91"/>
        <v>146.2</v>
      </c>
      <c r="J525" s="14">
        <f t="shared" si="92"/>
        <v>66.4545454545454</v>
      </c>
      <c r="K525" s="14">
        <f t="shared" si="93"/>
        <v>33.2272727272727</v>
      </c>
      <c r="L525" s="14">
        <f t="shared" si="94"/>
        <v>59.1272727272727</v>
      </c>
      <c r="M525" s="60">
        <v>27</v>
      </c>
      <c r="N525" s="60"/>
      <c r="O525" s="46"/>
    </row>
    <row r="526" ht="15.5" spans="1:15">
      <c r="A526" s="11" t="s">
        <v>165</v>
      </c>
      <c r="B526" s="12"/>
      <c r="C526" s="12"/>
      <c r="D526" s="16"/>
      <c r="E526" s="14"/>
      <c r="F526" s="15"/>
      <c r="G526" s="15"/>
      <c r="H526" s="15"/>
      <c r="I526" s="15"/>
      <c r="J526" s="14"/>
      <c r="K526" s="14"/>
      <c r="L526" s="14"/>
      <c r="M526" s="60"/>
      <c r="N526" s="60"/>
      <c r="O526" s="46"/>
    </row>
    <row r="527" ht="15.5" spans="1:15">
      <c r="A527" s="16" t="s">
        <v>626</v>
      </c>
      <c r="B527" s="16" t="s">
        <v>627</v>
      </c>
      <c r="C527" s="16" t="s">
        <v>21</v>
      </c>
      <c r="D527" s="16">
        <v>256</v>
      </c>
      <c r="E527" s="14">
        <f>D527/5*50%</f>
        <v>25.6</v>
      </c>
      <c r="F527" s="15">
        <v>20</v>
      </c>
      <c r="G527" s="15">
        <v>74</v>
      </c>
      <c r="H527" s="15">
        <v>13</v>
      </c>
      <c r="I527" s="15">
        <f>F527+G527+H527</f>
        <v>107</v>
      </c>
      <c r="J527" s="14">
        <f>I527/2.2</f>
        <v>48.6363636363636</v>
      </c>
      <c r="K527" s="14">
        <f>J527*50%</f>
        <v>24.3181818181818</v>
      </c>
      <c r="L527" s="14">
        <f>E527+K527</f>
        <v>49.9181818181818</v>
      </c>
      <c r="M527" s="60"/>
      <c r="N527" s="60"/>
      <c r="O527" s="46"/>
    </row>
    <row r="528" ht="15.5" spans="1:15">
      <c r="A528" s="16" t="s">
        <v>628</v>
      </c>
      <c r="B528" s="16" t="s">
        <v>629</v>
      </c>
      <c r="C528" s="16" t="s">
        <v>31</v>
      </c>
      <c r="D528" s="16">
        <v>291</v>
      </c>
      <c r="E528" s="14">
        <f>D528/5*50%</f>
        <v>29.1</v>
      </c>
      <c r="F528" s="15">
        <v>0</v>
      </c>
      <c r="G528" s="15">
        <v>75.8</v>
      </c>
      <c r="H528" s="15">
        <v>14</v>
      </c>
      <c r="I528" s="15">
        <f>F528+G528+H528</f>
        <v>89.8</v>
      </c>
      <c r="J528" s="14">
        <f>I528/2.2</f>
        <v>40.8181818181818</v>
      </c>
      <c r="K528" s="14">
        <f>J528*50%</f>
        <v>20.4090909090909</v>
      </c>
      <c r="L528" s="14">
        <f>E528+K528</f>
        <v>49.5090909090909</v>
      </c>
      <c r="M528" s="60"/>
      <c r="N528" s="60" t="s">
        <v>32</v>
      </c>
      <c r="O528" s="46"/>
    </row>
    <row r="529" ht="15" spans="1:15">
      <c r="A529" s="21" t="s">
        <v>35</v>
      </c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48"/>
    </row>
    <row r="530" ht="15" spans="1:15">
      <c r="A530" s="23" t="s">
        <v>36</v>
      </c>
      <c r="B530" s="24"/>
      <c r="C530" s="24"/>
      <c r="D530" s="24"/>
      <c r="E530" s="24"/>
      <c r="F530" s="24"/>
      <c r="G530" s="24"/>
      <c r="H530" s="24"/>
      <c r="I530" s="24"/>
      <c r="J530" s="24"/>
      <c r="K530" s="24"/>
      <c r="L530" s="24"/>
      <c r="M530" s="24"/>
      <c r="N530" s="24"/>
      <c r="O530" s="49"/>
    </row>
    <row r="531" spans="14:14">
      <c r="N531" s="66"/>
    </row>
    <row r="532" ht="21" spans="1:15">
      <c r="A532" s="3" t="s">
        <v>630</v>
      </c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ht="15" spans="1:15">
      <c r="A533" s="5" t="s">
        <v>1</v>
      </c>
      <c r="B533" s="9" t="s">
        <v>38</v>
      </c>
      <c r="C533" s="5" t="s">
        <v>3</v>
      </c>
      <c r="D533" s="7" t="s">
        <v>4</v>
      </c>
      <c r="E533" s="27" t="s">
        <v>5</v>
      </c>
      <c r="F533" s="5" t="s">
        <v>6</v>
      </c>
      <c r="G533" s="5"/>
      <c r="H533" s="5"/>
      <c r="I533" s="27"/>
      <c r="J533" s="27"/>
      <c r="K533" s="27" t="s">
        <v>7</v>
      </c>
      <c r="L533" s="27" t="s">
        <v>8</v>
      </c>
      <c r="M533" s="5" t="s">
        <v>9</v>
      </c>
      <c r="N533" s="70" t="s">
        <v>96</v>
      </c>
      <c r="O533" s="5" t="s">
        <v>96</v>
      </c>
    </row>
    <row r="534" ht="45" spans="1:15">
      <c r="A534" s="5"/>
      <c r="B534" s="9"/>
      <c r="C534" s="5"/>
      <c r="D534" s="7"/>
      <c r="E534" s="27"/>
      <c r="F534" s="5" t="s">
        <v>12</v>
      </c>
      <c r="G534" s="5" t="s">
        <v>13</v>
      </c>
      <c r="H534" s="5" t="s">
        <v>14</v>
      </c>
      <c r="I534" s="27" t="s">
        <v>83</v>
      </c>
      <c r="J534" s="27" t="s">
        <v>16</v>
      </c>
      <c r="K534" s="27"/>
      <c r="L534" s="51" t="s">
        <v>17</v>
      </c>
      <c r="M534" s="5"/>
      <c r="N534" s="70"/>
      <c r="O534" s="5"/>
    </row>
    <row r="535" ht="15.5" spans="1:14">
      <c r="A535" s="11" t="s">
        <v>18</v>
      </c>
      <c r="B535" s="12"/>
      <c r="C535" s="12"/>
      <c r="D535" s="7"/>
      <c r="E535" s="27"/>
      <c r="F535" s="5"/>
      <c r="G535" s="5"/>
      <c r="H535" s="5"/>
      <c r="I535" s="27"/>
      <c r="J535" s="27"/>
      <c r="K535" s="27"/>
      <c r="L535" s="27"/>
      <c r="M535" s="10"/>
      <c r="N535" s="53"/>
    </row>
    <row r="536" ht="15.5" spans="1:15">
      <c r="A536" s="16" t="s">
        <v>631</v>
      </c>
      <c r="B536" s="72" t="s">
        <v>632</v>
      </c>
      <c r="C536" s="16" t="s">
        <v>21</v>
      </c>
      <c r="D536" s="16">
        <v>199</v>
      </c>
      <c r="E536" s="14">
        <f t="shared" ref="E536:E551" si="95">D536/3*50%</f>
        <v>33.1666666666667</v>
      </c>
      <c r="F536" s="15">
        <v>89</v>
      </c>
      <c r="G536" s="15">
        <v>93.2</v>
      </c>
      <c r="H536" s="15">
        <v>17</v>
      </c>
      <c r="I536" s="15">
        <f t="shared" ref="I536:I551" si="96">F536+G536+H536</f>
        <v>199.2</v>
      </c>
      <c r="J536" s="14">
        <f t="shared" ref="J536:J551" si="97">I536/2.2</f>
        <v>90.5454545454545</v>
      </c>
      <c r="K536" s="14">
        <f t="shared" ref="K536:K551" si="98">J536*50%</f>
        <v>45.2727272727273</v>
      </c>
      <c r="L536" s="14">
        <f t="shared" ref="L536:L551" si="99">E536+K536</f>
        <v>78.4393939393939</v>
      </c>
      <c r="M536" s="60">
        <v>1</v>
      </c>
      <c r="N536" s="16"/>
      <c r="O536" s="47" t="s">
        <v>22</v>
      </c>
    </row>
    <row r="537" ht="15.5" spans="1:15">
      <c r="A537" s="16" t="s">
        <v>633</v>
      </c>
      <c r="B537" s="72" t="s">
        <v>634</v>
      </c>
      <c r="C537" s="16" t="s">
        <v>21</v>
      </c>
      <c r="D537" s="16">
        <v>208</v>
      </c>
      <c r="E537" s="14">
        <f t="shared" si="95"/>
        <v>34.6666666666667</v>
      </c>
      <c r="F537" s="15">
        <v>84</v>
      </c>
      <c r="G537" s="15">
        <v>89.2</v>
      </c>
      <c r="H537" s="15">
        <v>16.5</v>
      </c>
      <c r="I537" s="15">
        <f t="shared" si="96"/>
        <v>189.7</v>
      </c>
      <c r="J537" s="14">
        <f t="shared" si="97"/>
        <v>86.2272727272727</v>
      </c>
      <c r="K537" s="14">
        <f t="shared" si="98"/>
        <v>43.1136363636364</v>
      </c>
      <c r="L537" s="14">
        <f t="shared" si="99"/>
        <v>77.780303030303</v>
      </c>
      <c r="M537" s="60">
        <v>2</v>
      </c>
      <c r="N537" s="16"/>
      <c r="O537" s="47" t="s">
        <v>22</v>
      </c>
    </row>
    <row r="538" ht="15.5" spans="1:15">
      <c r="A538" s="16" t="s">
        <v>635</v>
      </c>
      <c r="B538" s="72" t="s">
        <v>636</v>
      </c>
      <c r="C538" s="16" t="s">
        <v>21</v>
      </c>
      <c r="D538" s="16">
        <v>173</v>
      </c>
      <c r="E538" s="14">
        <f t="shared" si="95"/>
        <v>28.8333333333333</v>
      </c>
      <c r="F538" s="15">
        <v>93</v>
      </c>
      <c r="G538" s="15">
        <v>90.6</v>
      </c>
      <c r="H538" s="15">
        <v>16.5</v>
      </c>
      <c r="I538" s="15">
        <f t="shared" si="96"/>
        <v>200.1</v>
      </c>
      <c r="J538" s="14">
        <f t="shared" si="97"/>
        <v>90.9545454545454</v>
      </c>
      <c r="K538" s="14">
        <f t="shared" si="98"/>
        <v>45.4772727272727</v>
      </c>
      <c r="L538" s="14">
        <f t="shared" si="99"/>
        <v>74.310606060606</v>
      </c>
      <c r="M538" s="60">
        <v>3</v>
      </c>
      <c r="N538" s="16"/>
      <c r="O538" s="47" t="s">
        <v>22</v>
      </c>
    </row>
    <row r="539" ht="15.5" spans="1:15">
      <c r="A539" s="16" t="s">
        <v>637</v>
      </c>
      <c r="B539" s="72" t="s">
        <v>638</v>
      </c>
      <c r="C539" s="16" t="s">
        <v>21</v>
      </c>
      <c r="D539" s="16">
        <v>187</v>
      </c>
      <c r="E539" s="14">
        <f t="shared" si="95"/>
        <v>31.1666666666667</v>
      </c>
      <c r="F539" s="15">
        <v>88</v>
      </c>
      <c r="G539" s="15">
        <v>85.8</v>
      </c>
      <c r="H539" s="15">
        <v>16</v>
      </c>
      <c r="I539" s="15">
        <f t="shared" si="96"/>
        <v>189.8</v>
      </c>
      <c r="J539" s="14">
        <f t="shared" si="97"/>
        <v>86.2727272727273</v>
      </c>
      <c r="K539" s="14">
        <f t="shared" si="98"/>
        <v>43.1363636363636</v>
      </c>
      <c r="L539" s="14">
        <f t="shared" si="99"/>
        <v>74.3030303030303</v>
      </c>
      <c r="M539" s="60">
        <v>4</v>
      </c>
      <c r="N539" s="16"/>
      <c r="O539" s="47" t="s">
        <v>22</v>
      </c>
    </row>
    <row r="540" ht="15.5" spans="1:15">
      <c r="A540" s="16" t="s">
        <v>639</v>
      </c>
      <c r="B540" s="72" t="s">
        <v>640</v>
      </c>
      <c r="C540" s="16" t="s">
        <v>21</v>
      </c>
      <c r="D540" s="16">
        <v>178</v>
      </c>
      <c r="E540" s="14">
        <f t="shared" si="95"/>
        <v>29.6666666666667</v>
      </c>
      <c r="F540" s="15">
        <v>90</v>
      </c>
      <c r="G540" s="15">
        <v>86.2</v>
      </c>
      <c r="H540" s="15">
        <v>18</v>
      </c>
      <c r="I540" s="15">
        <f t="shared" si="96"/>
        <v>194.2</v>
      </c>
      <c r="J540" s="14">
        <f t="shared" si="97"/>
        <v>88.2727272727273</v>
      </c>
      <c r="K540" s="14">
        <f t="shared" si="98"/>
        <v>44.1363636363636</v>
      </c>
      <c r="L540" s="14">
        <f t="shared" si="99"/>
        <v>73.8030303030303</v>
      </c>
      <c r="M540" s="60">
        <v>5</v>
      </c>
      <c r="N540" s="60"/>
      <c r="O540" s="47" t="s">
        <v>22</v>
      </c>
    </row>
    <row r="541" ht="15.5" spans="1:15">
      <c r="A541" s="16" t="s">
        <v>641</v>
      </c>
      <c r="B541" s="72" t="s">
        <v>642</v>
      </c>
      <c r="C541" s="16" t="s">
        <v>31</v>
      </c>
      <c r="D541" s="16">
        <v>200</v>
      </c>
      <c r="E541" s="14">
        <f t="shared" si="95"/>
        <v>33.3333333333333</v>
      </c>
      <c r="F541" s="15">
        <v>78</v>
      </c>
      <c r="G541" s="15">
        <v>83.6</v>
      </c>
      <c r="H541" s="15">
        <v>16</v>
      </c>
      <c r="I541" s="15">
        <f t="shared" si="96"/>
        <v>177.6</v>
      </c>
      <c r="J541" s="14">
        <f t="shared" si="97"/>
        <v>80.7272727272727</v>
      </c>
      <c r="K541" s="14">
        <f t="shared" si="98"/>
        <v>40.3636363636364</v>
      </c>
      <c r="L541" s="14">
        <f t="shared" si="99"/>
        <v>73.6969696969697</v>
      </c>
      <c r="M541" s="60">
        <v>6</v>
      </c>
      <c r="N541" s="60"/>
      <c r="O541" s="47" t="s">
        <v>22</v>
      </c>
    </row>
    <row r="542" ht="15.5" spans="1:15">
      <c r="A542" s="16" t="s">
        <v>643</v>
      </c>
      <c r="B542" s="72" t="s">
        <v>644</v>
      </c>
      <c r="C542" s="16" t="s">
        <v>21</v>
      </c>
      <c r="D542" s="16">
        <v>180</v>
      </c>
      <c r="E542" s="14">
        <f t="shared" si="95"/>
        <v>30</v>
      </c>
      <c r="F542" s="15">
        <v>89</v>
      </c>
      <c r="G542" s="15">
        <v>85.2</v>
      </c>
      <c r="H542" s="15">
        <v>18</v>
      </c>
      <c r="I542" s="15">
        <f t="shared" si="96"/>
        <v>192.2</v>
      </c>
      <c r="J542" s="14">
        <f t="shared" si="97"/>
        <v>87.3636363636363</v>
      </c>
      <c r="K542" s="14">
        <f t="shared" si="98"/>
        <v>43.6818181818182</v>
      </c>
      <c r="L542" s="14">
        <f t="shared" si="99"/>
        <v>73.6818181818182</v>
      </c>
      <c r="M542" s="60">
        <v>7</v>
      </c>
      <c r="N542" s="60"/>
      <c r="O542" s="47" t="s">
        <v>22</v>
      </c>
    </row>
    <row r="543" ht="15.5" spans="1:15">
      <c r="A543" s="16" t="s">
        <v>645</v>
      </c>
      <c r="B543" s="72" t="s">
        <v>646</v>
      </c>
      <c r="C543" s="16" t="s">
        <v>31</v>
      </c>
      <c r="D543" s="16">
        <v>174</v>
      </c>
      <c r="E543" s="14">
        <f t="shared" si="95"/>
        <v>29</v>
      </c>
      <c r="F543" s="15">
        <v>91</v>
      </c>
      <c r="G543" s="15">
        <v>88</v>
      </c>
      <c r="H543" s="15">
        <v>16.5</v>
      </c>
      <c r="I543" s="15">
        <f t="shared" si="96"/>
        <v>195.5</v>
      </c>
      <c r="J543" s="14">
        <f t="shared" si="97"/>
        <v>88.8636363636364</v>
      </c>
      <c r="K543" s="14">
        <f t="shared" si="98"/>
        <v>44.4318181818182</v>
      </c>
      <c r="L543" s="14">
        <f t="shared" si="99"/>
        <v>73.4318181818182</v>
      </c>
      <c r="M543" s="60">
        <v>8</v>
      </c>
      <c r="N543" s="60"/>
      <c r="O543" s="47" t="s">
        <v>22</v>
      </c>
    </row>
    <row r="544" ht="15.5" spans="1:15">
      <c r="A544" s="16" t="s">
        <v>647</v>
      </c>
      <c r="B544" s="72" t="s">
        <v>648</v>
      </c>
      <c r="C544" s="16" t="s">
        <v>21</v>
      </c>
      <c r="D544" s="16">
        <v>176</v>
      </c>
      <c r="E544" s="14">
        <f t="shared" si="95"/>
        <v>29.3333333333333</v>
      </c>
      <c r="F544" s="15">
        <v>95</v>
      </c>
      <c r="G544" s="15">
        <v>80.4</v>
      </c>
      <c r="H544" s="15">
        <v>15.5</v>
      </c>
      <c r="I544" s="15">
        <f t="shared" si="96"/>
        <v>190.9</v>
      </c>
      <c r="J544" s="14">
        <f t="shared" si="97"/>
        <v>86.7727272727273</v>
      </c>
      <c r="K544" s="14">
        <f t="shared" si="98"/>
        <v>43.3863636363636</v>
      </c>
      <c r="L544" s="14">
        <f t="shared" si="99"/>
        <v>72.719696969697</v>
      </c>
      <c r="M544" s="60">
        <v>9</v>
      </c>
      <c r="N544" s="60"/>
      <c r="O544" s="47" t="s">
        <v>22</v>
      </c>
    </row>
    <row r="545" ht="15.5" spans="1:15">
      <c r="A545" s="16" t="s">
        <v>649</v>
      </c>
      <c r="B545" s="72" t="s">
        <v>650</v>
      </c>
      <c r="C545" s="16" t="s">
        <v>21</v>
      </c>
      <c r="D545" s="16">
        <v>182</v>
      </c>
      <c r="E545" s="14">
        <f t="shared" si="95"/>
        <v>30.3333333333333</v>
      </c>
      <c r="F545" s="15">
        <v>85</v>
      </c>
      <c r="G545" s="15">
        <v>85.8</v>
      </c>
      <c r="H545" s="15">
        <v>15</v>
      </c>
      <c r="I545" s="15">
        <f t="shared" si="96"/>
        <v>185.8</v>
      </c>
      <c r="J545" s="14">
        <f t="shared" si="97"/>
        <v>84.4545454545455</v>
      </c>
      <c r="K545" s="14">
        <f t="shared" si="98"/>
        <v>42.2272727272727</v>
      </c>
      <c r="L545" s="14">
        <f t="shared" si="99"/>
        <v>72.5606060606061</v>
      </c>
      <c r="M545" s="60">
        <v>10</v>
      </c>
      <c r="N545" s="60"/>
      <c r="O545" s="47" t="s">
        <v>22</v>
      </c>
    </row>
    <row r="546" ht="15.5" spans="1:15">
      <c r="A546" s="16" t="s">
        <v>651</v>
      </c>
      <c r="B546" s="72" t="s">
        <v>652</v>
      </c>
      <c r="C546" s="16" t="s">
        <v>21</v>
      </c>
      <c r="D546" s="16">
        <v>186</v>
      </c>
      <c r="E546" s="14">
        <f t="shared" si="95"/>
        <v>31</v>
      </c>
      <c r="F546" s="15">
        <v>79</v>
      </c>
      <c r="G546" s="15">
        <v>86.6</v>
      </c>
      <c r="H546" s="15">
        <v>15</v>
      </c>
      <c r="I546" s="15">
        <f t="shared" si="96"/>
        <v>180.6</v>
      </c>
      <c r="J546" s="14">
        <f t="shared" si="97"/>
        <v>82.0909090909091</v>
      </c>
      <c r="K546" s="14">
        <f t="shared" si="98"/>
        <v>41.0454545454545</v>
      </c>
      <c r="L546" s="14">
        <f t="shared" si="99"/>
        <v>72.0454545454545</v>
      </c>
      <c r="M546" s="60">
        <v>11</v>
      </c>
      <c r="N546" s="60"/>
      <c r="O546" s="47" t="s">
        <v>22</v>
      </c>
    </row>
    <row r="547" ht="15.5" spans="1:15">
      <c r="A547" s="16" t="s">
        <v>653</v>
      </c>
      <c r="B547" s="72" t="s">
        <v>654</v>
      </c>
      <c r="C547" s="16" t="s">
        <v>21</v>
      </c>
      <c r="D547" s="16">
        <v>183</v>
      </c>
      <c r="E547" s="14">
        <f t="shared" si="95"/>
        <v>30.5</v>
      </c>
      <c r="F547" s="15">
        <v>80</v>
      </c>
      <c r="G547" s="15">
        <v>84.4</v>
      </c>
      <c r="H547" s="15">
        <v>15.5</v>
      </c>
      <c r="I547" s="15">
        <f t="shared" si="96"/>
        <v>179.9</v>
      </c>
      <c r="J547" s="14">
        <f t="shared" si="97"/>
        <v>81.7727272727273</v>
      </c>
      <c r="K547" s="14">
        <f t="shared" si="98"/>
        <v>40.8863636363636</v>
      </c>
      <c r="L547" s="14">
        <f t="shared" si="99"/>
        <v>71.3863636363636</v>
      </c>
      <c r="M547" s="60">
        <v>12</v>
      </c>
      <c r="N547" s="60"/>
      <c r="O547" s="47" t="s">
        <v>22</v>
      </c>
    </row>
    <row r="548" ht="15.5" spans="1:15">
      <c r="A548" s="16" t="s">
        <v>655</v>
      </c>
      <c r="B548" s="72" t="s">
        <v>656</v>
      </c>
      <c r="C548" s="16" t="s">
        <v>21</v>
      </c>
      <c r="D548" s="16">
        <v>174</v>
      </c>
      <c r="E548" s="14">
        <f t="shared" si="95"/>
        <v>29</v>
      </c>
      <c r="F548" s="15">
        <v>85</v>
      </c>
      <c r="G548" s="15">
        <v>82.8</v>
      </c>
      <c r="H548" s="15">
        <v>16.5</v>
      </c>
      <c r="I548" s="15">
        <f t="shared" si="96"/>
        <v>184.3</v>
      </c>
      <c r="J548" s="14">
        <f t="shared" si="97"/>
        <v>83.7727272727273</v>
      </c>
      <c r="K548" s="14">
        <f t="shared" si="98"/>
        <v>41.8863636363636</v>
      </c>
      <c r="L548" s="14">
        <f t="shared" si="99"/>
        <v>70.8863636363636</v>
      </c>
      <c r="M548" s="60">
        <v>13</v>
      </c>
      <c r="N548" s="60"/>
      <c r="O548" s="47" t="s">
        <v>22</v>
      </c>
    </row>
    <row r="549" ht="15.5" spans="1:15">
      <c r="A549" s="16" t="s">
        <v>657</v>
      </c>
      <c r="B549" s="72" t="s">
        <v>658</v>
      </c>
      <c r="C549" s="16" t="s">
        <v>21</v>
      </c>
      <c r="D549" s="16">
        <v>176</v>
      </c>
      <c r="E549" s="14">
        <f t="shared" si="95"/>
        <v>29.3333333333333</v>
      </c>
      <c r="F549" s="15">
        <v>83</v>
      </c>
      <c r="G549" s="15">
        <v>82</v>
      </c>
      <c r="H549" s="15">
        <v>16.5</v>
      </c>
      <c r="I549" s="15">
        <f t="shared" si="96"/>
        <v>181.5</v>
      </c>
      <c r="J549" s="14">
        <f t="shared" si="97"/>
        <v>82.5</v>
      </c>
      <c r="K549" s="14">
        <f t="shared" si="98"/>
        <v>41.25</v>
      </c>
      <c r="L549" s="14">
        <f t="shared" si="99"/>
        <v>70.5833333333333</v>
      </c>
      <c r="M549" s="60">
        <v>14</v>
      </c>
      <c r="N549" s="60"/>
      <c r="O549" s="47" t="s">
        <v>22</v>
      </c>
    </row>
    <row r="550" ht="15.5" spans="1:15">
      <c r="A550" s="16" t="s">
        <v>659</v>
      </c>
      <c r="B550" s="72" t="s">
        <v>660</v>
      </c>
      <c r="C550" s="16" t="s">
        <v>21</v>
      </c>
      <c r="D550" s="16">
        <v>167</v>
      </c>
      <c r="E550" s="14">
        <f t="shared" si="95"/>
        <v>27.8333333333333</v>
      </c>
      <c r="F550" s="15">
        <v>86</v>
      </c>
      <c r="G550" s="15">
        <v>82.6</v>
      </c>
      <c r="H550" s="15">
        <v>16.5</v>
      </c>
      <c r="I550" s="15">
        <f t="shared" si="96"/>
        <v>185.1</v>
      </c>
      <c r="J550" s="14">
        <f t="shared" si="97"/>
        <v>84.1363636363636</v>
      </c>
      <c r="K550" s="14">
        <f t="shared" si="98"/>
        <v>42.0681818181818</v>
      </c>
      <c r="L550" s="14">
        <f t="shared" si="99"/>
        <v>69.9015151515151</v>
      </c>
      <c r="M550" s="60">
        <v>15</v>
      </c>
      <c r="N550" s="60"/>
      <c r="O550" s="47" t="s">
        <v>22</v>
      </c>
    </row>
    <row r="551" ht="15.5" spans="1:15">
      <c r="A551" s="16" t="s">
        <v>661</v>
      </c>
      <c r="B551" s="72" t="s">
        <v>662</v>
      </c>
      <c r="C551" s="16" t="s">
        <v>21</v>
      </c>
      <c r="D551" s="16">
        <v>171</v>
      </c>
      <c r="E551" s="14">
        <f t="shared" si="95"/>
        <v>28.5</v>
      </c>
      <c r="F551" s="15">
        <v>81</v>
      </c>
      <c r="G551" s="15">
        <v>83</v>
      </c>
      <c r="H551" s="15">
        <v>16.5</v>
      </c>
      <c r="I551" s="15">
        <f t="shared" si="96"/>
        <v>180.5</v>
      </c>
      <c r="J551" s="14">
        <f t="shared" si="97"/>
        <v>82.0454545454545</v>
      </c>
      <c r="K551" s="14">
        <f t="shared" si="98"/>
        <v>41.0227272727273</v>
      </c>
      <c r="L551" s="14">
        <f t="shared" si="99"/>
        <v>69.5227272727273</v>
      </c>
      <c r="M551" s="60">
        <v>16</v>
      </c>
      <c r="N551" s="60"/>
      <c r="O551" s="47" t="s">
        <v>22</v>
      </c>
    </row>
    <row r="552" ht="15" spans="1:15">
      <c r="A552" s="28" t="s">
        <v>39</v>
      </c>
      <c r="B552" s="29"/>
      <c r="C552" s="29"/>
      <c r="D552" s="29"/>
      <c r="E552" s="29"/>
      <c r="F552" s="29"/>
      <c r="G552" s="29"/>
      <c r="H552" s="29"/>
      <c r="I552" s="29"/>
      <c r="J552" s="29"/>
      <c r="K552" s="29"/>
      <c r="L552" s="29"/>
      <c r="M552" s="29"/>
      <c r="N552" s="29"/>
      <c r="O552" s="52"/>
    </row>
    <row r="553" ht="15.5" spans="1:15">
      <c r="A553" s="14" t="s">
        <v>663</v>
      </c>
      <c r="B553" s="53">
        <v>106563125300483</v>
      </c>
      <c r="C553" s="14" t="s">
        <v>21</v>
      </c>
      <c r="D553" s="53">
        <v>226</v>
      </c>
      <c r="E553" s="14">
        <f t="shared" ref="E553:E570" si="100">D553/3*50%</f>
        <v>37.6666666666667</v>
      </c>
      <c r="F553" s="19">
        <v>80</v>
      </c>
      <c r="G553" s="64">
        <v>86.2</v>
      </c>
      <c r="H553" s="64">
        <v>15.5</v>
      </c>
      <c r="I553" s="15">
        <f t="shared" ref="I553:I570" si="101">F553+G553+H553</f>
        <v>181.7</v>
      </c>
      <c r="J553" s="14">
        <f t="shared" ref="J553:J570" si="102">I553/2.2</f>
        <v>82.5909090909091</v>
      </c>
      <c r="K553" s="14">
        <f t="shared" ref="K553:K570" si="103">J553*50%</f>
        <v>41.2954545454545</v>
      </c>
      <c r="L553" s="14">
        <f t="shared" ref="L553:L570" si="104">E553+K553</f>
        <v>78.9621212121212</v>
      </c>
      <c r="M553" s="71">
        <v>1</v>
      </c>
      <c r="N553" s="12"/>
      <c r="O553" s="47" t="s">
        <v>22</v>
      </c>
    </row>
    <row r="554" ht="15.5" spans="1:15">
      <c r="A554" s="14" t="s">
        <v>664</v>
      </c>
      <c r="B554" s="53">
        <v>104873000145226</v>
      </c>
      <c r="C554" s="14" t="s">
        <v>21</v>
      </c>
      <c r="D554" s="53">
        <v>221</v>
      </c>
      <c r="E554" s="14">
        <f t="shared" si="100"/>
        <v>36.8333333333333</v>
      </c>
      <c r="F554" s="19">
        <v>75</v>
      </c>
      <c r="G554" s="64">
        <v>90</v>
      </c>
      <c r="H554" s="64">
        <v>15.5</v>
      </c>
      <c r="I554" s="15">
        <f t="shared" si="101"/>
        <v>180.5</v>
      </c>
      <c r="J554" s="14">
        <f t="shared" si="102"/>
        <v>82.0454545454545</v>
      </c>
      <c r="K554" s="14">
        <f t="shared" si="103"/>
        <v>41.0227272727273</v>
      </c>
      <c r="L554" s="14">
        <f t="shared" si="104"/>
        <v>77.8560606060606</v>
      </c>
      <c r="M554" s="71">
        <v>2</v>
      </c>
      <c r="N554" s="12"/>
      <c r="O554" s="47" t="s">
        <v>22</v>
      </c>
    </row>
    <row r="555" ht="15.5" spans="1:15">
      <c r="A555" s="14" t="s">
        <v>665</v>
      </c>
      <c r="B555" s="53">
        <v>106513125602146</v>
      </c>
      <c r="C555" s="14" t="s">
        <v>21</v>
      </c>
      <c r="D555" s="53">
        <v>204</v>
      </c>
      <c r="E555" s="14">
        <f t="shared" si="100"/>
        <v>34</v>
      </c>
      <c r="F555" s="19">
        <v>86</v>
      </c>
      <c r="G555" s="64">
        <v>90.6</v>
      </c>
      <c r="H555" s="64">
        <v>15.5</v>
      </c>
      <c r="I555" s="15">
        <f t="shared" si="101"/>
        <v>192.1</v>
      </c>
      <c r="J555" s="14">
        <f t="shared" si="102"/>
        <v>87.3181818181818</v>
      </c>
      <c r="K555" s="14">
        <f t="shared" si="103"/>
        <v>43.6590909090909</v>
      </c>
      <c r="L555" s="14">
        <f t="shared" si="104"/>
        <v>77.6590909090909</v>
      </c>
      <c r="M555" s="71">
        <v>3</v>
      </c>
      <c r="N555" s="12"/>
      <c r="O555" s="47" t="s">
        <v>22</v>
      </c>
    </row>
    <row r="556" ht="15.5" spans="1:15">
      <c r="A556" s="14" t="s">
        <v>666</v>
      </c>
      <c r="B556" s="53">
        <v>105583200128973</v>
      </c>
      <c r="C556" s="14" t="s">
        <v>21</v>
      </c>
      <c r="D556" s="53">
        <v>203</v>
      </c>
      <c r="E556" s="14">
        <f t="shared" si="100"/>
        <v>33.8333333333333</v>
      </c>
      <c r="F556" s="19">
        <v>89</v>
      </c>
      <c r="G556" s="64">
        <v>87.6</v>
      </c>
      <c r="H556" s="64">
        <v>15</v>
      </c>
      <c r="I556" s="15">
        <f t="shared" si="101"/>
        <v>191.6</v>
      </c>
      <c r="J556" s="14">
        <f t="shared" si="102"/>
        <v>87.0909090909091</v>
      </c>
      <c r="K556" s="14">
        <f t="shared" si="103"/>
        <v>43.5454545454545</v>
      </c>
      <c r="L556" s="14">
        <f t="shared" si="104"/>
        <v>77.3787878787879</v>
      </c>
      <c r="M556" s="71">
        <v>4</v>
      </c>
      <c r="N556" s="12"/>
      <c r="O556" s="47" t="s">
        <v>22</v>
      </c>
    </row>
    <row r="557" ht="15.5" spans="1:15">
      <c r="A557" s="14" t="s">
        <v>667</v>
      </c>
      <c r="B557" s="53">
        <v>144303090000777</v>
      </c>
      <c r="C557" s="14" t="s">
        <v>21</v>
      </c>
      <c r="D557" s="53">
        <v>202</v>
      </c>
      <c r="E557" s="14">
        <f t="shared" si="100"/>
        <v>33.6666666666667</v>
      </c>
      <c r="F557" s="19">
        <v>85</v>
      </c>
      <c r="G557" s="64">
        <v>86.8</v>
      </c>
      <c r="H557" s="64">
        <v>15.5</v>
      </c>
      <c r="I557" s="15">
        <f t="shared" si="101"/>
        <v>187.3</v>
      </c>
      <c r="J557" s="14">
        <f t="shared" si="102"/>
        <v>85.1363636363636</v>
      </c>
      <c r="K557" s="14">
        <f t="shared" si="103"/>
        <v>42.5681818181818</v>
      </c>
      <c r="L557" s="14">
        <f t="shared" si="104"/>
        <v>76.2348484848485</v>
      </c>
      <c r="M557" s="71">
        <v>5</v>
      </c>
      <c r="N557" s="12"/>
      <c r="O557" s="47" t="s">
        <v>22</v>
      </c>
    </row>
    <row r="558" ht="15.5" spans="1:15">
      <c r="A558" s="14" t="s">
        <v>668</v>
      </c>
      <c r="B558" s="53">
        <v>106513125602205</v>
      </c>
      <c r="C558" s="14" t="s">
        <v>21</v>
      </c>
      <c r="D558" s="53">
        <v>203</v>
      </c>
      <c r="E558" s="14">
        <f t="shared" si="100"/>
        <v>33.8333333333333</v>
      </c>
      <c r="F558" s="19">
        <v>85</v>
      </c>
      <c r="G558" s="64">
        <v>85.2</v>
      </c>
      <c r="H558" s="64">
        <v>15.5</v>
      </c>
      <c r="I558" s="15">
        <f t="shared" si="101"/>
        <v>185.7</v>
      </c>
      <c r="J558" s="14">
        <f t="shared" si="102"/>
        <v>84.4090909090909</v>
      </c>
      <c r="K558" s="14">
        <f t="shared" si="103"/>
        <v>42.2045454545454</v>
      </c>
      <c r="L558" s="14">
        <f t="shared" si="104"/>
        <v>76.0378787878788</v>
      </c>
      <c r="M558" s="71">
        <v>6</v>
      </c>
      <c r="N558" s="12"/>
      <c r="O558" s="47" t="s">
        <v>22</v>
      </c>
    </row>
    <row r="559" ht="15.5" spans="1:15">
      <c r="A559" s="14" t="s">
        <v>669</v>
      </c>
      <c r="B559" s="53">
        <v>106513125200168</v>
      </c>
      <c r="C559" s="14" t="s">
        <v>31</v>
      </c>
      <c r="D559" s="53">
        <v>213</v>
      </c>
      <c r="E559" s="14">
        <f t="shared" si="100"/>
        <v>35.5</v>
      </c>
      <c r="F559" s="19">
        <v>75</v>
      </c>
      <c r="G559" s="64">
        <v>87.6</v>
      </c>
      <c r="H559" s="64">
        <v>15.5</v>
      </c>
      <c r="I559" s="15">
        <f t="shared" si="101"/>
        <v>178.1</v>
      </c>
      <c r="J559" s="14">
        <f t="shared" si="102"/>
        <v>80.9545454545454</v>
      </c>
      <c r="K559" s="14">
        <f t="shared" si="103"/>
        <v>40.4772727272727</v>
      </c>
      <c r="L559" s="14">
        <f t="shared" si="104"/>
        <v>75.9772727272727</v>
      </c>
      <c r="M559" s="71">
        <v>7</v>
      </c>
      <c r="N559" s="12"/>
      <c r="O559" s="47" t="s">
        <v>22</v>
      </c>
    </row>
    <row r="560" ht="15.5" spans="1:15">
      <c r="A560" s="14" t="s">
        <v>670</v>
      </c>
      <c r="B560" s="53">
        <v>106103125200486</v>
      </c>
      <c r="C560" s="14" t="s">
        <v>21</v>
      </c>
      <c r="D560" s="53">
        <v>230</v>
      </c>
      <c r="E560" s="14">
        <f t="shared" si="100"/>
        <v>38.3333333333333</v>
      </c>
      <c r="F560" s="19">
        <v>65</v>
      </c>
      <c r="G560" s="64">
        <v>84.4</v>
      </c>
      <c r="H560" s="64">
        <v>15.5</v>
      </c>
      <c r="I560" s="15">
        <f t="shared" si="101"/>
        <v>164.9</v>
      </c>
      <c r="J560" s="14">
        <f t="shared" si="102"/>
        <v>74.9545454545455</v>
      </c>
      <c r="K560" s="14">
        <f t="shared" si="103"/>
        <v>37.4772727272727</v>
      </c>
      <c r="L560" s="14">
        <f t="shared" si="104"/>
        <v>75.8106060606061</v>
      </c>
      <c r="M560" s="71">
        <v>8</v>
      </c>
      <c r="N560" s="12"/>
      <c r="O560" s="47" t="s">
        <v>22</v>
      </c>
    </row>
    <row r="561" ht="15.5" spans="1:15">
      <c r="A561" s="14" t="s">
        <v>671</v>
      </c>
      <c r="B561" s="53">
        <v>106133125600227</v>
      </c>
      <c r="C561" s="14" t="s">
        <v>21</v>
      </c>
      <c r="D561" s="53">
        <v>217</v>
      </c>
      <c r="E561" s="14">
        <f t="shared" si="100"/>
        <v>36.1666666666667</v>
      </c>
      <c r="F561" s="19">
        <v>75</v>
      </c>
      <c r="G561" s="64">
        <v>83.8</v>
      </c>
      <c r="H561" s="64">
        <v>15.5</v>
      </c>
      <c r="I561" s="15">
        <f t="shared" si="101"/>
        <v>174.3</v>
      </c>
      <c r="J561" s="14">
        <f t="shared" si="102"/>
        <v>79.2272727272727</v>
      </c>
      <c r="K561" s="14">
        <f t="shared" si="103"/>
        <v>39.6136363636364</v>
      </c>
      <c r="L561" s="14">
        <f t="shared" si="104"/>
        <v>75.780303030303</v>
      </c>
      <c r="M561" s="71">
        <v>9</v>
      </c>
      <c r="N561" s="12"/>
      <c r="O561" s="47" t="s">
        <v>22</v>
      </c>
    </row>
    <row r="562" ht="15.5" spans="1:15">
      <c r="A562" s="14" t="s">
        <v>672</v>
      </c>
      <c r="B562" s="53">
        <v>106563125300648</v>
      </c>
      <c r="C562" s="14" t="s">
        <v>21</v>
      </c>
      <c r="D562" s="53">
        <v>198</v>
      </c>
      <c r="E562" s="14">
        <f t="shared" si="100"/>
        <v>33</v>
      </c>
      <c r="F562" s="19">
        <v>84</v>
      </c>
      <c r="G562" s="64">
        <v>88.6</v>
      </c>
      <c r="H562" s="64">
        <v>15.5</v>
      </c>
      <c r="I562" s="15">
        <f t="shared" si="101"/>
        <v>188.1</v>
      </c>
      <c r="J562" s="14">
        <f t="shared" si="102"/>
        <v>85.5</v>
      </c>
      <c r="K562" s="14">
        <f t="shared" si="103"/>
        <v>42.75</v>
      </c>
      <c r="L562" s="14">
        <f t="shared" si="104"/>
        <v>75.75</v>
      </c>
      <c r="M562" s="71">
        <v>10</v>
      </c>
      <c r="N562" s="12"/>
      <c r="O562" s="47" t="s">
        <v>22</v>
      </c>
    </row>
    <row r="563" ht="15.5" spans="1:15">
      <c r="A563" s="14" t="s">
        <v>673</v>
      </c>
      <c r="B563" s="53">
        <v>144303090000780</v>
      </c>
      <c r="C563" s="14" t="s">
        <v>21</v>
      </c>
      <c r="D563" s="53">
        <v>198</v>
      </c>
      <c r="E563" s="14">
        <f t="shared" si="100"/>
        <v>33</v>
      </c>
      <c r="F563" s="19">
        <v>80</v>
      </c>
      <c r="G563" s="64">
        <v>87.8</v>
      </c>
      <c r="H563" s="64">
        <v>15.5</v>
      </c>
      <c r="I563" s="15">
        <f t="shared" si="101"/>
        <v>183.3</v>
      </c>
      <c r="J563" s="14">
        <f t="shared" si="102"/>
        <v>83.3181818181818</v>
      </c>
      <c r="K563" s="14">
        <f t="shared" si="103"/>
        <v>41.6590909090909</v>
      </c>
      <c r="L563" s="14">
        <f t="shared" si="104"/>
        <v>74.6590909090909</v>
      </c>
      <c r="M563" s="71">
        <v>11</v>
      </c>
      <c r="N563" s="12"/>
      <c r="O563" s="47" t="s">
        <v>22</v>
      </c>
    </row>
    <row r="564" ht="15.5" spans="1:15">
      <c r="A564" s="14" t="s">
        <v>674</v>
      </c>
      <c r="B564" s="53">
        <v>106143125117862</v>
      </c>
      <c r="C564" s="14" t="s">
        <v>21</v>
      </c>
      <c r="D564" s="53">
        <v>221</v>
      </c>
      <c r="E564" s="14">
        <f t="shared" si="100"/>
        <v>36.8333333333333</v>
      </c>
      <c r="F564" s="19">
        <v>65</v>
      </c>
      <c r="G564" s="64">
        <v>85.4</v>
      </c>
      <c r="H564" s="64">
        <v>16</v>
      </c>
      <c r="I564" s="15">
        <f t="shared" si="101"/>
        <v>166.4</v>
      </c>
      <c r="J564" s="14">
        <f t="shared" si="102"/>
        <v>75.6363636363636</v>
      </c>
      <c r="K564" s="14">
        <f t="shared" si="103"/>
        <v>37.8181818181818</v>
      </c>
      <c r="L564" s="14">
        <f t="shared" si="104"/>
        <v>74.6515151515152</v>
      </c>
      <c r="M564" s="71">
        <v>12</v>
      </c>
      <c r="N564" s="12"/>
      <c r="O564" s="47" t="s">
        <v>22</v>
      </c>
    </row>
    <row r="565" ht="15.5" spans="1:15">
      <c r="A565" s="14" t="s">
        <v>675</v>
      </c>
      <c r="B565" s="53">
        <v>106513125200264</v>
      </c>
      <c r="C565" s="14" t="s">
        <v>21</v>
      </c>
      <c r="D565" s="53">
        <v>214</v>
      </c>
      <c r="E565" s="14">
        <f t="shared" si="100"/>
        <v>35.6666666666667</v>
      </c>
      <c r="F565" s="19">
        <v>72</v>
      </c>
      <c r="G565" s="64">
        <v>83.6</v>
      </c>
      <c r="H565" s="64">
        <v>15.5</v>
      </c>
      <c r="I565" s="15">
        <f t="shared" si="101"/>
        <v>171.1</v>
      </c>
      <c r="J565" s="14">
        <f t="shared" si="102"/>
        <v>77.7727272727273</v>
      </c>
      <c r="K565" s="14">
        <f t="shared" si="103"/>
        <v>38.8863636363636</v>
      </c>
      <c r="L565" s="14">
        <f t="shared" si="104"/>
        <v>74.5530303030303</v>
      </c>
      <c r="M565" s="71">
        <v>13</v>
      </c>
      <c r="N565" s="12"/>
      <c r="O565" s="12"/>
    </row>
    <row r="566" ht="15.5" spans="1:15">
      <c r="A566" s="14" t="s">
        <v>676</v>
      </c>
      <c r="B566" s="53">
        <v>104753125101049</v>
      </c>
      <c r="C566" s="14" t="s">
        <v>31</v>
      </c>
      <c r="D566" s="53">
        <v>197</v>
      </c>
      <c r="E566" s="14">
        <f t="shared" si="100"/>
        <v>32.8333333333333</v>
      </c>
      <c r="F566" s="19">
        <v>81</v>
      </c>
      <c r="G566" s="64">
        <v>83.2</v>
      </c>
      <c r="H566" s="64">
        <v>15.5</v>
      </c>
      <c r="I566" s="15">
        <f t="shared" si="101"/>
        <v>179.7</v>
      </c>
      <c r="J566" s="14">
        <f t="shared" si="102"/>
        <v>81.6818181818182</v>
      </c>
      <c r="K566" s="14">
        <f t="shared" si="103"/>
        <v>40.8409090909091</v>
      </c>
      <c r="L566" s="14">
        <f t="shared" si="104"/>
        <v>73.6742424242424</v>
      </c>
      <c r="M566" s="71">
        <v>14</v>
      </c>
      <c r="N566" s="10"/>
      <c r="O566" s="59"/>
    </row>
    <row r="567" ht="15.5" spans="1:15">
      <c r="A567" s="14" t="s">
        <v>677</v>
      </c>
      <c r="B567" s="53">
        <v>102543210003592</v>
      </c>
      <c r="C567" s="14" t="s">
        <v>21</v>
      </c>
      <c r="D567" s="53">
        <v>196</v>
      </c>
      <c r="E567" s="14">
        <f t="shared" si="100"/>
        <v>32.6666666666667</v>
      </c>
      <c r="F567" s="19">
        <v>83</v>
      </c>
      <c r="G567" s="64">
        <v>77</v>
      </c>
      <c r="H567" s="64">
        <v>15</v>
      </c>
      <c r="I567" s="15">
        <f t="shared" si="101"/>
        <v>175</v>
      </c>
      <c r="J567" s="14">
        <f t="shared" si="102"/>
        <v>79.5454545454545</v>
      </c>
      <c r="K567" s="14">
        <f t="shared" si="103"/>
        <v>39.7727272727273</v>
      </c>
      <c r="L567" s="14">
        <f t="shared" si="104"/>
        <v>72.4393939393939</v>
      </c>
      <c r="M567" s="71">
        <v>15</v>
      </c>
      <c r="N567" s="10"/>
      <c r="O567" s="59"/>
    </row>
    <row r="568" ht="15.5" spans="1:15">
      <c r="A568" s="14" t="s">
        <v>678</v>
      </c>
      <c r="B568" s="53">
        <v>106143125118231</v>
      </c>
      <c r="C568" s="14" t="s">
        <v>21</v>
      </c>
      <c r="D568" s="53">
        <v>198</v>
      </c>
      <c r="E568" s="14">
        <f t="shared" si="100"/>
        <v>33</v>
      </c>
      <c r="F568" s="19">
        <v>74</v>
      </c>
      <c r="G568" s="64">
        <v>83</v>
      </c>
      <c r="H568" s="64">
        <v>16.5</v>
      </c>
      <c r="I568" s="15">
        <f t="shared" si="101"/>
        <v>173.5</v>
      </c>
      <c r="J568" s="14">
        <f t="shared" si="102"/>
        <v>78.8636363636364</v>
      </c>
      <c r="K568" s="14">
        <f t="shared" si="103"/>
        <v>39.4318181818182</v>
      </c>
      <c r="L568" s="14">
        <f t="shared" si="104"/>
        <v>72.4318181818182</v>
      </c>
      <c r="M568" s="71">
        <v>16</v>
      </c>
      <c r="N568" s="10"/>
      <c r="O568" s="59"/>
    </row>
    <row r="569" ht="15.5" spans="1:15">
      <c r="A569" s="14" t="s">
        <v>679</v>
      </c>
      <c r="B569" s="53">
        <v>117993205005615</v>
      </c>
      <c r="C569" s="14" t="s">
        <v>21</v>
      </c>
      <c r="D569" s="53">
        <v>204</v>
      </c>
      <c r="E569" s="14">
        <f t="shared" si="100"/>
        <v>34</v>
      </c>
      <c r="F569" s="19">
        <v>72</v>
      </c>
      <c r="G569" s="64">
        <v>80.8</v>
      </c>
      <c r="H569" s="64">
        <v>15.5</v>
      </c>
      <c r="I569" s="15">
        <f t="shared" si="101"/>
        <v>168.3</v>
      </c>
      <c r="J569" s="14">
        <f t="shared" si="102"/>
        <v>76.5</v>
      </c>
      <c r="K569" s="14">
        <f t="shared" si="103"/>
        <v>38.25</v>
      </c>
      <c r="L569" s="14">
        <f t="shared" si="104"/>
        <v>72.25</v>
      </c>
      <c r="M569" s="71">
        <v>17</v>
      </c>
      <c r="N569" s="30"/>
      <c r="O569" s="32"/>
    </row>
    <row r="570" ht="30" spans="1:15">
      <c r="A570" s="14" t="s">
        <v>680</v>
      </c>
      <c r="B570" s="53">
        <v>106353337039051</v>
      </c>
      <c r="C570" s="14" t="s">
        <v>21</v>
      </c>
      <c r="D570" s="53">
        <v>206</v>
      </c>
      <c r="E570" s="14">
        <f t="shared" si="100"/>
        <v>34.3333333333333</v>
      </c>
      <c r="F570" s="19">
        <v>62</v>
      </c>
      <c r="G570" s="64">
        <v>82.4</v>
      </c>
      <c r="H570" s="64">
        <v>16</v>
      </c>
      <c r="I570" s="15">
        <f t="shared" si="101"/>
        <v>160.4</v>
      </c>
      <c r="J570" s="14">
        <f t="shared" si="102"/>
        <v>72.9090909090909</v>
      </c>
      <c r="K570" s="14">
        <f t="shared" si="103"/>
        <v>36.4545454545455</v>
      </c>
      <c r="L570" s="14">
        <f t="shared" si="104"/>
        <v>70.7878787878788</v>
      </c>
      <c r="M570" s="71">
        <v>18</v>
      </c>
      <c r="N570" s="30"/>
      <c r="O570" s="32"/>
    </row>
    <row r="571" ht="15" spans="1:15">
      <c r="A571" s="30" t="s">
        <v>681</v>
      </c>
      <c r="B571" s="30"/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  <c r="N571" s="30"/>
      <c r="O571" s="30"/>
    </row>
    <row r="572" ht="15" spans="1:15">
      <c r="A572" s="32" t="s">
        <v>36</v>
      </c>
      <c r="B572" s="32"/>
      <c r="C572" s="32"/>
      <c r="D572" s="32"/>
      <c r="E572" s="32"/>
      <c r="F572" s="32"/>
      <c r="G572" s="32"/>
      <c r="H572" s="32"/>
      <c r="I572" s="32"/>
      <c r="J572" s="32"/>
      <c r="K572" s="32"/>
      <c r="L572" s="32"/>
      <c r="M572" s="32"/>
      <c r="N572" s="32"/>
      <c r="O572" s="32"/>
    </row>
  </sheetData>
  <sortState ref="A85:O88">
    <sortCondition ref="L85:L88" descending="1"/>
  </sortState>
  <mergeCells count="462">
    <mergeCell ref="A1:O1"/>
    <mergeCell ref="F2:J2"/>
    <mergeCell ref="A4:C4"/>
    <mergeCell ref="A11:O11"/>
    <mergeCell ref="A12:O12"/>
    <mergeCell ref="A14:O14"/>
    <mergeCell ref="F15:J15"/>
    <mergeCell ref="A17:O17"/>
    <mergeCell ref="A20:O20"/>
    <mergeCell ref="A21:O21"/>
    <mergeCell ref="A23:O23"/>
    <mergeCell ref="F24:J24"/>
    <mergeCell ref="A26:O26"/>
    <mergeCell ref="A33:O33"/>
    <mergeCell ref="A34:O34"/>
    <mergeCell ref="A36:O36"/>
    <mergeCell ref="F37:J37"/>
    <mergeCell ref="A39:O39"/>
    <mergeCell ref="A47:O47"/>
    <mergeCell ref="A48:O48"/>
    <mergeCell ref="A50:O50"/>
    <mergeCell ref="F51:J51"/>
    <mergeCell ref="A53:O53"/>
    <mergeCell ref="A55:O55"/>
    <mergeCell ref="A56:O56"/>
    <mergeCell ref="A58:O58"/>
    <mergeCell ref="F59:J59"/>
    <mergeCell ref="A61:C61"/>
    <mergeCell ref="A63:C63"/>
    <mergeCell ref="A65:O65"/>
    <mergeCell ref="A66:O66"/>
    <mergeCell ref="A68:O68"/>
    <mergeCell ref="F69:J69"/>
    <mergeCell ref="A71:C71"/>
    <mergeCell ref="A77:O77"/>
    <mergeCell ref="A78:O78"/>
    <mergeCell ref="A80:O80"/>
    <mergeCell ref="F81:J81"/>
    <mergeCell ref="A83:C83"/>
    <mergeCell ref="A87:O87"/>
    <mergeCell ref="A88:O88"/>
    <mergeCell ref="A90:O90"/>
    <mergeCell ref="F91:J91"/>
    <mergeCell ref="A93:O93"/>
    <mergeCell ref="A96:O96"/>
    <mergeCell ref="A97:O97"/>
    <mergeCell ref="A99:O99"/>
    <mergeCell ref="F100:J100"/>
    <mergeCell ref="A102:O102"/>
    <mergeCell ref="A104:O104"/>
    <mergeCell ref="A105:O105"/>
    <mergeCell ref="A107:O107"/>
    <mergeCell ref="F108:J108"/>
    <mergeCell ref="A111:O111"/>
    <mergeCell ref="A112:O112"/>
    <mergeCell ref="A114:O114"/>
    <mergeCell ref="F115:J115"/>
    <mergeCell ref="A117:C117"/>
    <mergeCell ref="A122:O122"/>
    <mergeCell ref="A123:O123"/>
    <mergeCell ref="A125:O125"/>
    <mergeCell ref="F126:J126"/>
    <mergeCell ref="A128:C128"/>
    <mergeCell ref="A130:O130"/>
    <mergeCell ref="A131:O131"/>
    <mergeCell ref="A133:O133"/>
    <mergeCell ref="F134:J134"/>
    <mergeCell ref="A136:C136"/>
    <mergeCell ref="A142:O142"/>
    <mergeCell ref="A143:O143"/>
    <mergeCell ref="A145:O145"/>
    <mergeCell ref="F146:J146"/>
    <mergeCell ref="A148:C148"/>
    <mergeCell ref="A166:C166"/>
    <mergeCell ref="A173:O173"/>
    <mergeCell ref="A174:O174"/>
    <mergeCell ref="A176:O176"/>
    <mergeCell ref="F177:J177"/>
    <mergeCell ref="A179:O179"/>
    <mergeCell ref="A187:O187"/>
    <mergeCell ref="A188:O188"/>
    <mergeCell ref="A190:O190"/>
    <mergeCell ref="F191:J191"/>
    <mergeCell ref="A193:C193"/>
    <mergeCell ref="A195:O195"/>
    <mergeCell ref="A198:O198"/>
    <mergeCell ref="A199:O199"/>
    <mergeCell ref="A201:O201"/>
    <mergeCell ref="F202:J202"/>
    <mergeCell ref="A204:C204"/>
    <mergeCell ref="A216:O216"/>
    <mergeCell ref="A217:O217"/>
    <mergeCell ref="A219:O219"/>
    <mergeCell ref="F220:J220"/>
    <mergeCell ref="A222:C222"/>
    <mergeCell ref="A224:C224"/>
    <mergeCell ref="A227:C227"/>
    <mergeCell ref="A232:O232"/>
    <mergeCell ref="A233:O233"/>
    <mergeCell ref="A235:O235"/>
    <mergeCell ref="F236:J236"/>
    <mergeCell ref="A238:O238"/>
    <mergeCell ref="A248:B248"/>
    <mergeCell ref="A250:O250"/>
    <mergeCell ref="A251:O251"/>
    <mergeCell ref="A253:O253"/>
    <mergeCell ref="F254:J254"/>
    <mergeCell ref="A256:C256"/>
    <mergeCell ref="A258:O258"/>
    <mergeCell ref="A262:O262"/>
    <mergeCell ref="A263:O263"/>
    <mergeCell ref="A265:O265"/>
    <mergeCell ref="F266:J266"/>
    <mergeCell ref="A268:O268"/>
    <mergeCell ref="A271:O271"/>
    <mergeCell ref="A272:O272"/>
    <mergeCell ref="A274:O274"/>
    <mergeCell ref="F275:J275"/>
    <mergeCell ref="A277:C277"/>
    <mergeCell ref="A280:O280"/>
    <mergeCell ref="A281:O281"/>
    <mergeCell ref="A283:O283"/>
    <mergeCell ref="F284:J284"/>
    <mergeCell ref="A286:O286"/>
    <mergeCell ref="A289:O289"/>
    <mergeCell ref="A290:O290"/>
    <mergeCell ref="A292:O292"/>
    <mergeCell ref="F293:J293"/>
    <mergeCell ref="A295:C295"/>
    <mergeCell ref="A320:C320"/>
    <mergeCell ref="A322:O322"/>
    <mergeCell ref="A323:O323"/>
    <mergeCell ref="A325:O325"/>
    <mergeCell ref="F326:J326"/>
    <mergeCell ref="A328:C328"/>
    <mergeCell ref="A330:C330"/>
    <mergeCell ref="A361:O361"/>
    <mergeCell ref="A362:O362"/>
    <mergeCell ref="A364:O364"/>
    <mergeCell ref="F365:J365"/>
    <mergeCell ref="A367:C367"/>
    <mergeCell ref="A369:C369"/>
    <mergeCell ref="A376:O376"/>
    <mergeCell ref="A382:O382"/>
    <mergeCell ref="A383:O383"/>
    <mergeCell ref="A385:O385"/>
    <mergeCell ref="F386:J386"/>
    <mergeCell ref="A388:C388"/>
    <mergeCell ref="A394:O394"/>
    <mergeCell ref="A408:O408"/>
    <mergeCell ref="A409:O409"/>
    <mergeCell ref="A411:O411"/>
    <mergeCell ref="F412:J412"/>
    <mergeCell ref="A414:C414"/>
    <mergeCell ref="A463:O463"/>
    <mergeCell ref="A464:O464"/>
    <mergeCell ref="A466:O466"/>
    <mergeCell ref="F467:J467"/>
    <mergeCell ref="A469:C469"/>
    <mergeCell ref="A490:N490"/>
    <mergeCell ref="A492:O492"/>
    <mergeCell ref="A493:O493"/>
    <mergeCell ref="A495:O495"/>
    <mergeCell ref="F496:J496"/>
    <mergeCell ref="A498:C498"/>
    <mergeCell ref="A526:C526"/>
    <mergeCell ref="A529:O529"/>
    <mergeCell ref="A530:O530"/>
    <mergeCell ref="A532:O532"/>
    <mergeCell ref="F533:J533"/>
    <mergeCell ref="A535:C535"/>
    <mergeCell ref="A552:O552"/>
    <mergeCell ref="A571:O571"/>
    <mergeCell ref="A572:O572"/>
    <mergeCell ref="A2:A3"/>
    <mergeCell ref="A15:A16"/>
    <mergeCell ref="A24:A25"/>
    <mergeCell ref="A37:A38"/>
    <mergeCell ref="A51:A52"/>
    <mergeCell ref="A59:A60"/>
    <mergeCell ref="A69:A70"/>
    <mergeCell ref="A81:A82"/>
    <mergeCell ref="A91:A92"/>
    <mergeCell ref="A100:A101"/>
    <mergeCell ref="A108:A109"/>
    <mergeCell ref="A115:A116"/>
    <mergeCell ref="A126:A127"/>
    <mergeCell ref="A134:A135"/>
    <mergeCell ref="A146:A147"/>
    <mergeCell ref="A177:A178"/>
    <mergeCell ref="A191:A192"/>
    <mergeCell ref="A202:A203"/>
    <mergeCell ref="A220:A221"/>
    <mergeCell ref="A236:A237"/>
    <mergeCell ref="A254:A255"/>
    <mergeCell ref="A266:A267"/>
    <mergeCell ref="A275:A276"/>
    <mergeCell ref="A284:A285"/>
    <mergeCell ref="A293:A294"/>
    <mergeCell ref="A326:A327"/>
    <mergeCell ref="A365:A366"/>
    <mergeCell ref="A386:A387"/>
    <mergeCell ref="A412:A413"/>
    <mergeCell ref="A467:A468"/>
    <mergeCell ref="A496:A497"/>
    <mergeCell ref="A533:A534"/>
    <mergeCell ref="B2:B3"/>
    <mergeCell ref="B15:B16"/>
    <mergeCell ref="B24:B25"/>
    <mergeCell ref="B37:B38"/>
    <mergeCell ref="B51:B52"/>
    <mergeCell ref="B59:B60"/>
    <mergeCell ref="B69:B70"/>
    <mergeCell ref="B81:B82"/>
    <mergeCell ref="B91:B92"/>
    <mergeCell ref="B100:B101"/>
    <mergeCell ref="B108:B109"/>
    <mergeCell ref="B115:B116"/>
    <mergeCell ref="B126:B127"/>
    <mergeCell ref="B134:B135"/>
    <mergeCell ref="B146:B147"/>
    <mergeCell ref="B177:B178"/>
    <mergeCell ref="B191:B192"/>
    <mergeCell ref="B202:B203"/>
    <mergeCell ref="B220:B221"/>
    <mergeCell ref="B236:B237"/>
    <mergeCell ref="B254:B255"/>
    <mergeCell ref="B266:B267"/>
    <mergeCell ref="B275:B276"/>
    <mergeCell ref="B284:B285"/>
    <mergeCell ref="B293:B294"/>
    <mergeCell ref="B326:B327"/>
    <mergeCell ref="B365:B366"/>
    <mergeCell ref="B386:B387"/>
    <mergeCell ref="B412:B413"/>
    <mergeCell ref="B467:B468"/>
    <mergeCell ref="B496:B497"/>
    <mergeCell ref="B533:B534"/>
    <mergeCell ref="C2:C3"/>
    <mergeCell ref="C15:C16"/>
    <mergeCell ref="C24:C25"/>
    <mergeCell ref="C37:C38"/>
    <mergeCell ref="C51:C52"/>
    <mergeCell ref="C59:C60"/>
    <mergeCell ref="C69:C70"/>
    <mergeCell ref="C81:C82"/>
    <mergeCell ref="C91:C92"/>
    <mergeCell ref="C100:C101"/>
    <mergeCell ref="C108:C109"/>
    <mergeCell ref="C115:C116"/>
    <mergeCell ref="C126:C127"/>
    <mergeCell ref="C134:C135"/>
    <mergeCell ref="C146:C147"/>
    <mergeCell ref="C177:C178"/>
    <mergeCell ref="C191:C192"/>
    <mergeCell ref="C202:C203"/>
    <mergeCell ref="C220:C221"/>
    <mergeCell ref="C236:C237"/>
    <mergeCell ref="C254:C255"/>
    <mergeCell ref="C266:C267"/>
    <mergeCell ref="C275:C276"/>
    <mergeCell ref="C284:C285"/>
    <mergeCell ref="C293:C294"/>
    <mergeCell ref="C326:C327"/>
    <mergeCell ref="C365:C366"/>
    <mergeCell ref="C386:C387"/>
    <mergeCell ref="C412:C413"/>
    <mergeCell ref="C467:C468"/>
    <mergeCell ref="C496:C497"/>
    <mergeCell ref="C533:C534"/>
    <mergeCell ref="D2:D3"/>
    <mergeCell ref="D15:D16"/>
    <mergeCell ref="D24:D25"/>
    <mergeCell ref="D37:D38"/>
    <mergeCell ref="D51:D52"/>
    <mergeCell ref="D59:D60"/>
    <mergeCell ref="D69:D70"/>
    <mergeCell ref="D81:D82"/>
    <mergeCell ref="D91:D92"/>
    <mergeCell ref="D100:D101"/>
    <mergeCell ref="D108:D109"/>
    <mergeCell ref="D115:D116"/>
    <mergeCell ref="D126:D127"/>
    <mergeCell ref="D134:D135"/>
    <mergeCell ref="D146:D147"/>
    <mergeCell ref="D177:D178"/>
    <mergeCell ref="D191:D192"/>
    <mergeCell ref="D202:D203"/>
    <mergeCell ref="D220:D221"/>
    <mergeCell ref="D236:D237"/>
    <mergeCell ref="D254:D255"/>
    <mergeCell ref="D266:D267"/>
    <mergeCell ref="D275:D276"/>
    <mergeCell ref="D284:D285"/>
    <mergeCell ref="D293:D294"/>
    <mergeCell ref="D326:D327"/>
    <mergeCell ref="D365:D366"/>
    <mergeCell ref="D386:D387"/>
    <mergeCell ref="D412:D413"/>
    <mergeCell ref="D467:D468"/>
    <mergeCell ref="D496:D497"/>
    <mergeCell ref="D533:D534"/>
    <mergeCell ref="E2:E3"/>
    <mergeCell ref="E15:E16"/>
    <mergeCell ref="E24:E25"/>
    <mergeCell ref="E37:E38"/>
    <mergeCell ref="E51:E52"/>
    <mergeCell ref="E59:E60"/>
    <mergeCell ref="E69:E70"/>
    <mergeCell ref="E81:E82"/>
    <mergeCell ref="E91:E92"/>
    <mergeCell ref="E100:E101"/>
    <mergeCell ref="E108:E109"/>
    <mergeCell ref="E115:E116"/>
    <mergeCell ref="E126:E127"/>
    <mergeCell ref="E134:E135"/>
    <mergeCell ref="E146:E147"/>
    <mergeCell ref="E177:E178"/>
    <mergeCell ref="E191:E192"/>
    <mergeCell ref="E202:E203"/>
    <mergeCell ref="E220:E221"/>
    <mergeCell ref="E236:E237"/>
    <mergeCell ref="E254:E255"/>
    <mergeCell ref="E266:E267"/>
    <mergeCell ref="E275:E276"/>
    <mergeCell ref="E284:E285"/>
    <mergeCell ref="E293:E294"/>
    <mergeCell ref="E326:E327"/>
    <mergeCell ref="E365:E366"/>
    <mergeCell ref="E386:E387"/>
    <mergeCell ref="E412:E413"/>
    <mergeCell ref="E467:E468"/>
    <mergeCell ref="E496:E497"/>
    <mergeCell ref="E533:E534"/>
    <mergeCell ref="K2:K3"/>
    <mergeCell ref="K15:K16"/>
    <mergeCell ref="K24:K25"/>
    <mergeCell ref="K37:K38"/>
    <mergeCell ref="K51:K52"/>
    <mergeCell ref="K59:K60"/>
    <mergeCell ref="K69:K70"/>
    <mergeCell ref="K81:K82"/>
    <mergeCell ref="K91:K92"/>
    <mergeCell ref="K100:K101"/>
    <mergeCell ref="K108:K109"/>
    <mergeCell ref="K115:K116"/>
    <mergeCell ref="K126:K127"/>
    <mergeCell ref="K134:K135"/>
    <mergeCell ref="K146:K147"/>
    <mergeCell ref="K177:K178"/>
    <mergeCell ref="K191:K192"/>
    <mergeCell ref="K202:K203"/>
    <mergeCell ref="K220:K221"/>
    <mergeCell ref="K236:K237"/>
    <mergeCell ref="K254:K255"/>
    <mergeCell ref="K266:K267"/>
    <mergeCell ref="K275:K276"/>
    <mergeCell ref="K284:K285"/>
    <mergeCell ref="K293:K294"/>
    <mergeCell ref="K326:K327"/>
    <mergeCell ref="K365:K366"/>
    <mergeCell ref="K386:K387"/>
    <mergeCell ref="K412:K413"/>
    <mergeCell ref="K467:K468"/>
    <mergeCell ref="K496:K497"/>
    <mergeCell ref="K533:K534"/>
    <mergeCell ref="M2:M3"/>
    <mergeCell ref="M15:M16"/>
    <mergeCell ref="M24:M25"/>
    <mergeCell ref="M37:M38"/>
    <mergeCell ref="M51:M52"/>
    <mergeCell ref="M59:M60"/>
    <mergeCell ref="M69:M70"/>
    <mergeCell ref="M81:M82"/>
    <mergeCell ref="M91:M92"/>
    <mergeCell ref="M100:M101"/>
    <mergeCell ref="M108:M109"/>
    <mergeCell ref="M115:M116"/>
    <mergeCell ref="M126:M127"/>
    <mergeCell ref="M134:M135"/>
    <mergeCell ref="M146:M147"/>
    <mergeCell ref="M177:M178"/>
    <mergeCell ref="M191:M192"/>
    <mergeCell ref="M202:M203"/>
    <mergeCell ref="M220:M221"/>
    <mergeCell ref="M236:M237"/>
    <mergeCell ref="M254:M255"/>
    <mergeCell ref="M266:M267"/>
    <mergeCell ref="M275:M276"/>
    <mergeCell ref="M284:M285"/>
    <mergeCell ref="M293:M294"/>
    <mergeCell ref="M326:M327"/>
    <mergeCell ref="M365:M366"/>
    <mergeCell ref="M386:M387"/>
    <mergeCell ref="M412:M413"/>
    <mergeCell ref="M467:M468"/>
    <mergeCell ref="M496:M497"/>
    <mergeCell ref="M533:M534"/>
    <mergeCell ref="N2:N3"/>
    <mergeCell ref="N15:N16"/>
    <mergeCell ref="N24:N25"/>
    <mergeCell ref="N37:N38"/>
    <mergeCell ref="N51:N52"/>
    <mergeCell ref="N59:N60"/>
    <mergeCell ref="N69:N70"/>
    <mergeCell ref="N81:N82"/>
    <mergeCell ref="N91:N92"/>
    <mergeCell ref="N100:N101"/>
    <mergeCell ref="N108:N109"/>
    <mergeCell ref="N115:N116"/>
    <mergeCell ref="N126:N127"/>
    <mergeCell ref="N134:N135"/>
    <mergeCell ref="N146:N147"/>
    <mergeCell ref="N177:N178"/>
    <mergeCell ref="N191:N192"/>
    <mergeCell ref="N202:N203"/>
    <mergeCell ref="N220:N221"/>
    <mergeCell ref="N236:N237"/>
    <mergeCell ref="N254:N255"/>
    <mergeCell ref="N266:N267"/>
    <mergeCell ref="N275:N276"/>
    <mergeCell ref="N284:N285"/>
    <mergeCell ref="N293:N294"/>
    <mergeCell ref="N326:N327"/>
    <mergeCell ref="N365:N366"/>
    <mergeCell ref="N386:N387"/>
    <mergeCell ref="N412:N413"/>
    <mergeCell ref="N467:N468"/>
    <mergeCell ref="N496:N497"/>
    <mergeCell ref="N533:N534"/>
    <mergeCell ref="O2:O3"/>
    <mergeCell ref="O15:O16"/>
    <mergeCell ref="O24:O25"/>
    <mergeCell ref="O37:O38"/>
    <mergeCell ref="O51:O52"/>
    <mergeCell ref="O59:O60"/>
    <mergeCell ref="O69:O70"/>
    <mergeCell ref="O81:O82"/>
    <mergeCell ref="O91:O92"/>
    <mergeCell ref="O100:O101"/>
    <mergeCell ref="O108:O109"/>
    <mergeCell ref="O115:O116"/>
    <mergeCell ref="O126:O127"/>
    <mergeCell ref="O134:O135"/>
    <mergeCell ref="O146:O147"/>
    <mergeCell ref="O177:O178"/>
    <mergeCell ref="O191:O192"/>
    <mergeCell ref="O202:O203"/>
    <mergeCell ref="O220:O221"/>
    <mergeCell ref="O236:O237"/>
    <mergeCell ref="O254:O255"/>
    <mergeCell ref="O266:O267"/>
    <mergeCell ref="O275:O276"/>
    <mergeCell ref="O284:O285"/>
    <mergeCell ref="O293:O294"/>
    <mergeCell ref="O326:O327"/>
    <mergeCell ref="O365:O366"/>
    <mergeCell ref="O386:O387"/>
    <mergeCell ref="O412:O413"/>
    <mergeCell ref="O467:O468"/>
    <mergeCell ref="O496:O497"/>
    <mergeCell ref="O533:O534"/>
  </mergeCells>
  <pageMargins left="0.313888888888889" right="0.196527777777778" top="0.118055555555556" bottom="0.313888888888889" header="0.0388888888888889" footer="0.786805555555556"/>
  <pageSetup paperSize="9" orientation="landscape" horizontalDpi="600"/>
  <headerFooter/>
  <rowBreaks count="30" manualBreakCount="30">
    <brk id="12" max="16383" man="1"/>
    <brk id="21" max="16383" man="1"/>
    <brk id="34" max="16383" man="1"/>
    <brk id="48" max="16383" man="1"/>
    <brk id="56" max="16383" man="1"/>
    <brk id="66" max="16383" man="1"/>
    <brk id="78" max="16383" man="1"/>
    <brk id="88" max="16383" man="1"/>
    <brk id="97" max="16383" man="1"/>
    <brk id="105" max="16383" man="1"/>
    <brk id="123" max="16383" man="1"/>
    <brk id="131" max="16383" man="1"/>
    <brk id="143" max="16383" man="1"/>
    <brk id="174" max="16383" man="1"/>
    <brk id="188" max="16383" man="1"/>
    <brk id="199" max="16383" man="1"/>
    <brk id="217" max="16383" man="1"/>
    <brk id="233" max="16383" man="1"/>
    <brk id="251" max="16383" man="1"/>
    <brk id="263" max="16383" man="1"/>
    <brk id="272" max="16383" man="1"/>
    <brk id="281" max="16383" man="1"/>
    <brk id="290" max="16383" man="1"/>
    <brk id="323" max="16383" man="1"/>
    <brk id="362" max="16383" man="1"/>
    <brk id="383" max="16383" man="1"/>
    <brk id="409" max="16383" man="1"/>
    <brk id="464" max="16383" man="1"/>
    <brk id="493" max="16383" man="1"/>
    <brk id="5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hp</cp:lastModifiedBy>
  <dcterms:created xsi:type="dcterms:W3CDTF">2023-03-20T21:19:00Z</dcterms:created>
  <cp:lastPrinted>2023-03-21T10:03:00Z</cp:lastPrinted>
  <dcterms:modified xsi:type="dcterms:W3CDTF">2023-04-14T11:33:27Z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CB116C0B85D54597B2471A4801041A99</vt:lpwstr>
  </property>
  <property fmtid="{D5CDD505-2E9C-101B-9397-08002B2CF9AE}" pid="3" name="KSOProductBuildVer">
    <vt:lpwstr>2052-10.8.0.6370</vt:lpwstr>
  </property>
</Properties>
</file>